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rac\Instituto Nacional de Estadisticas\Unidad Técnica Coquimbo - SECTORES ECONOMICOS\2026\5-Mayo\EMAT\"/>
    </mc:Choice>
  </mc:AlternateContent>
  <bookViews>
    <workbookView xWindow="0" yWindow="0" windowWidth="13125" windowHeight="6105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</sheets>
  <calcPr calcId="162913"/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<sst xmlns="http://schemas.openxmlformats.org/spreadsheetml/2006/main" count="955" uniqueCount="47">
  <si>
    <t>ENCUESTA MENSUAL DE ALOJAMIENTO TURÍSTICO (EMAT), REGIÓN DE COQUIMBO</t>
  </si>
  <si>
    <t>Series Mensuales</t>
  </si>
  <si>
    <t>Mayo 2026</t>
  </si>
  <si>
    <t>Tabulados</t>
  </si>
  <si>
    <t>Número de pernoctaciones de pasajeros en establecimientos de alojamiento turístico, Región de Coquimbo, por mes y año/P/R.</t>
  </si>
  <si>
    <t>Año</t>
  </si>
  <si>
    <t>Mes</t>
  </si>
  <si>
    <t>Número de pernoctaciones de pasajeros</t>
  </si>
  <si>
    <t>Variación (%) en  doce meses</t>
  </si>
  <si>
    <t>Variación (%) acumulada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</si>
  <si>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</si>
  <si>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</si>
  <si>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</si>
  <si>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</si>
  <si>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</si>
  <si>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</si>
  <si>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</si>
  <si>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</si>
  <si>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</si>
  <si>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</si>
  <si>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</si>
  <si>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</si>
  <si>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Fuente: Instituto Nacional de Estadísticas.</t>
  </si>
  <si>
    <t>/P: Cifras provisionales años 2025 y 2026.</t>
  </si>
  <si>
    <t>/R: Cifras rectificadas.</t>
  </si>
  <si>
    <t>Nota 1: Las cifras totales de los niveles se presentan con todos los decimales por efecto de la aplicación del factor de expansión.</t>
  </si>
  <si>
    <t xml:space="preserve">Nota 2: Las cifras entregadas desde julio 2016 a junio de 2017, corresponden a cifras referenciales a la metodología EMAT 2017, los que se utilizan para el cálculo de variaciones interanuales. Los períodos posteriores corresponden a cifras oficiales para dicha metodología. </t>
  </si>
  <si>
    <t>Nota técnica: Las restricciones a la movilidad adoptadas en el contexto de la emergencia sanitaria asociada al COVID-19, desde marzo de 2020 en adelante, afectaron de manera coyuntural y estructural al sector turismo, provocando que aumentara el cierre total o parcial,</t>
  </si>
  <si>
    <t>de establecimientos de alojamiento y, con ello, se elevaran los coeficientes de variación asociados a las estimaciones presentadas. Se sugiere tener cautela en el análisis de la información proporcionada, complementando el análisis con los indicadores de variabilidad asociados.</t>
  </si>
  <si>
    <t>Para ello, se recomienda revisar las notas técnicas publicadas en el siguiente link: https://www.ine.gob.cl/estadisticas/economia/comercio-servicios-y-turismo/actividad-del-turismo..</t>
  </si>
  <si>
    <t xml:space="preserve"> </t>
  </si>
  <si>
    <t>Número de llegadas de pasajeros a establecimientos de alojamiento turístico, Región de Coquimbo, por mes y año /P/R.</t>
  </si>
  <si>
    <t>Número de llegadas de pasajeros</t>
  </si>
  <si>
    <t>Estancia media de pasajeros en establecimientos de alojamiento turístico, Región de Coquimbo, por mes y año /P/R.</t>
  </si>
  <si>
    <t>Estancia Media de pasajeros (noches)</t>
  </si>
  <si>
    <t>Tasa de ocupación en habitaciones, Región de Coquimbo, por mes y año /P/R.</t>
  </si>
  <si>
    <t>Tasa de ocupación en habitaciones (%)</t>
  </si>
  <si>
    <t>Variación en  doce meses (pp.)</t>
  </si>
  <si>
    <t>Tasa de ocupación en plazas, Región de Coquimbo, por mes y año /P/R.</t>
  </si>
  <si>
    <t>Tasa de ocupación en plazas (%)</t>
  </si>
  <si>
    <t>Ingreso por habitación disponible (RevPAR/*), Región de Coquimbo, por mes y año /P/R.</t>
  </si>
  <si>
    <t>Ingreso promedio por habitación disponible (RevPAR/*) ($)</t>
  </si>
  <si>
    <t>* Revenue Per Available Room: corresponde al ingreso promedio por habitación disponible. Se expresa en pesos chilenos corrientes.</t>
  </si>
  <si>
    <t>Tarifa promedio (ADR/*), Región de Coquimbo, por mes y año /P/R.</t>
  </si>
  <si>
    <t>Tarifa promedio diaria de la unidad de alojamiento ocupada (ADR/*) ($)</t>
  </si>
  <si>
    <t>* Average Daily Rate es la tarifa promedio diaria de la unidad de alojamiento ocupada.</t>
  </si>
  <si>
    <t>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</si>
</sst>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/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abSelected="1" workbookViewId="0"/>
  </sheetViews>
  <sheetFormatPr baseColWidth="10" defaultRowHeight="15" x14ac:dyDescent="0.25"/>
  <sheetData>
    <row r="1" spans="1:3" ht="15.75" x14ac:dyDescent="0.25">
      <c r="A1" s="1" t="s">
        <v>0</v>
      </c>
    </row>
    <row r="2" spans="1:3" x14ac:dyDescent="0.25">
      <c r="A2" s="2" t="s">
        <v>1</v>
      </c>
    </row>
    <row r="3" spans="1:3" x14ac:dyDescent="0.25">
      <c r="A3" s="2" t="s">
        <v>2</v>
      </c>
    </row>
    <row r="6" spans="1:3" ht="15.75" x14ac:dyDescent="0.25">
      <c r="C6" s="3" t="s">
        <v>3</v>
      </c>
    </row>
    <row r="8" spans="1:3" x14ac:dyDescent="0.25">
      <c r="A8" s="4" t="str">
        <f>HYPERLINK("#1!A1", "1.- Número de pernoctaciones de pasajeros en establecimientos de alojamiento turístico, Región de Coquimbo, por mes y año.")</f>
        <v>1.- Número de pernoctaciones de pasajeros en establecimientos de alojamiento turístico, Región de Coquimbo, por mes y año.</v>
      </c>
    </row>
    <row r="9" spans="1:3" x14ac:dyDescent="0.25">
      <c r="A9" s="4" t="str">
        <f>HYPERLINK("#2!A1", "2.- Número de llegadas de pasajeros a establecimientos de alojamiento turístico, Región de Coquimbo, por mes y año. " )</f>
        <v xml:space="preserve">2.- Número de llegadas de pasajeros a establecimientos de alojamiento turístico, Región de Coquimbo, por mes y año. </v>
      </c>
    </row>
    <row r="10" spans="1:3" x14ac:dyDescent="0.25">
      <c r="A10" s="4" t="str">
        <f>HYPERLINK("#3!A1", "3.- Estancia media de pasajeros en establecimientos de alojamiento turístico, Región de Coquimbo, por mes y año.")</f>
        <v>3.- Estancia media de pasajeros en establecimientos de alojamiento turístico, Región de Coquimbo, por mes y año.</v>
      </c>
    </row>
    <row r="11" spans="1:3" x14ac:dyDescent="0.25">
      <c r="A11" s="4" t="str">
        <f>HYPERLINK("#4!A1", "4.- Tasa de ocupación en habitaciones, Región de Coquimbo, por mes y año." )</f>
        <v>4.- Tasa de ocupación en habitaciones, Región de Coquimbo, por mes y año.</v>
      </c>
    </row>
    <row r="12" spans="1:3" x14ac:dyDescent="0.25">
      <c r="A12" s="4" t="str">
        <f>HYPERLINK("#5!A1", "5.- Tasa de ocupación en plazas, Región de Coquimbo, por mes y año." )</f>
        <v>5.- Tasa de ocupación en plazas, Región de Coquimbo, por mes y año.</v>
      </c>
    </row>
    <row r="13" spans="1:3" x14ac:dyDescent="0.25">
      <c r="A13" s="4" t="str">
        <f>HYPERLINK("#6!A1", "6.- Ingreso por habitación disponible (RevPAR), Región de Coquimbo, por mes y año." )</f>
        <v>6.- Ingreso por habitación disponible (RevPAR), Región de Coquimbo, por mes y año.</v>
      </c>
    </row>
    <row r="14" spans="1:3" x14ac:dyDescent="0.25">
      <c r="A14" s="4" t="str">
        <f>HYPERLINK("#7!A1", "7.- Tarifa promedio (ADR), Región de Coquimbo, por mes y año." )</f>
        <v>7.- Tarifa promedio (ADR), Región de Coquimbo, por mes y año.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6" width="16.7109375" customWidth="1"/>
  </cols>
  <sheetData>
    <row r="1" spans="1:6" ht="15.75" x14ac:dyDescent="0.25">
      <c r="A1" s="1" t="s">
        <v>0</v>
      </c>
    </row>
    <row r="2" spans="1:6" x14ac:dyDescent="0.25">
      <c r="A2" s="2" t="s">
        <v>4</v>
      </c>
    </row>
    <row r="3" spans="1:6" x14ac:dyDescent="0.25">
      <c r="A3" s="2" t="s">
        <v>2</v>
      </c>
    </row>
    <row r="5" spans="1:6" ht="45" customHeight="1" x14ac:dyDescent="0.25">
      <c r="A5" s="5"/>
      <c r="B5" s="5" t="s">
        <v>5</v>
      </c>
      <c r="C5" s="5" t="s">
        <v>6</v>
      </c>
      <c r="D5" s="7" t="s">
        <v>7</v>
      </c>
      <c r="E5" s="7" t="s">
        <v>8</v>
      </c>
      <c r="F5" s="7" t="s">
        <v>9</v>
      </c>
    </row>
    <row r="6" spans="1:6" x14ac:dyDescent="0.25">
      <c r="A6" s="6"/>
      <c r="B6" s="6">
        <v>2016</v>
      </c>
      <c r="C6" s="6" t="s">
        <v>10</v>
      </c>
      <c r="D6" s="8">
        <v>113973.58333333299</v>
      </c>
      <c r="E6" s="9"/>
      <c r="F6" s="9"/>
    </row>
    <row r="7" spans="1:6" x14ac:dyDescent="0.25">
      <c r="A7" s="6"/>
      <c r="B7" s="6">
        <v>2016</v>
      </c>
      <c r="C7" s="6" t="s">
        <v>11</v>
      </c>
      <c r="D7" s="8">
        <v>85085</v>
      </c>
      <c r="E7" s="9"/>
      <c r="F7" s="9"/>
    </row>
    <row r="8" spans="1:6" x14ac:dyDescent="0.25">
      <c r="A8" s="6"/>
      <c r="B8" s="6">
        <v>2016</v>
      </c>
      <c r="C8" s="6" t="s">
        <v>12</v>
      </c>
      <c r="D8" s="8">
        <v>93597.083333333401</v>
      </c>
      <c r="E8" s="9"/>
      <c r="F8" s="9"/>
    </row>
    <row r="9" spans="1:6" x14ac:dyDescent="0.25">
      <c r="A9" s="6"/>
      <c r="B9" s="6">
        <v>2016</v>
      </c>
      <c r="C9" s="6" t="s">
        <v>13</v>
      </c>
      <c r="D9" s="8">
        <v>115725.08333333299</v>
      </c>
      <c r="E9" s="9"/>
      <c r="F9" s="9"/>
    </row>
    <row r="10" spans="1:6" x14ac:dyDescent="0.25">
      <c r="A10" s="6"/>
      <c r="B10" s="6">
        <v>2016</v>
      </c>
      <c r="C10" s="6" t="s">
        <v>14</v>
      </c>
      <c r="D10" s="8">
        <v>101347.75</v>
      </c>
      <c r="E10" s="9"/>
      <c r="F10" s="9"/>
    </row>
    <row r="11" spans="1:6" x14ac:dyDescent="0.25">
      <c r="A11" s="6"/>
      <c r="B11" s="6">
        <v>2016</v>
      </c>
      <c r="C11" s="6" t="s">
        <v>15</v>
      </c>
      <c r="D11" s="8">
        <v>106991.25</v>
      </c>
      <c r="E11" s="9"/>
      <c r="F11" s="9"/>
    </row>
    <row r="12" spans="1:6" x14ac:dyDescent="0.25">
      <c r="A12" s="6"/>
      <c r="B12" s="6">
        <v>2017</v>
      </c>
      <c r="C12" s="6" t="s">
        <v>16</v>
      </c>
      <c r="D12" s="8">
        <v>260166.91666666701</v>
      </c>
      <c r="E12" s="9"/>
      <c r="F12" s="9"/>
    </row>
    <row r="13" spans="1:6" x14ac:dyDescent="0.25">
      <c r="A13" s="6"/>
      <c r="B13" s="6">
        <v>2017</v>
      </c>
      <c r="C13" s="6" t="s">
        <v>17</v>
      </c>
      <c r="D13" s="8">
        <v>251163.83333333299</v>
      </c>
      <c r="E13" s="9"/>
      <c r="F13" s="9"/>
    </row>
    <row r="14" spans="1:6" x14ac:dyDescent="0.25">
      <c r="A14" s="6"/>
      <c r="B14" s="6">
        <v>2017</v>
      </c>
      <c r="C14" s="6" t="s">
        <v>18</v>
      </c>
      <c r="D14" s="8">
        <v>105599.66666666701</v>
      </c>
      <c r="E14" s="9"/>
      <c r="F14" s="9"/>
    </row>
    <row r="15" spans="1:6" x14ac:dyDescent="0.25">
      <c r="A15" s="6"/>
      <c r="B15" s="6">
        <v>2017</v>
      </c>
      <c r="C15" s="6" t="s">
        <v>19</v>
      </c>
      <c r="D15" s="8">
        <v>91018.333333333401</v>
      </c>
      <c r="E15" s="9"/>
      <c r="F15" s="9"/>
    </row>
    <row r="16" spans="1:6" x14ac:dyDescent="0.25">
      <c r="A16" s="6"/>
      <c r="B16" s="6">
        <v>2017</v>
      </c>
      <c r="C16" s="6" t="s">
        <v>20</v>
      </c>
      <c r="D16" s="8">
        <v>69838</v>
      </c>
      <c r="E16" s="9"/>
      <c r="F16" s="9"/>
    </row>
    <row r="17" spans="1:6" x14ac:dyDescent="0.25">
      <c r="A17" s="6"/>
      <c r="B17" s="6">
        <v>2017</v>
      </c>
      <c r="C17" s="6" t="s">
        <v>21</v>
      </c>
      <c r="D17" s="8">
        <v>70164.25</v>
      </c>
      <c r="E17" s="9"/>
      <c r="F17" s="9"/>
    </row>
    <row r="18" spans="1:6" x14ac:dyDescent="0.25">
      <c r="A18" s="6"/>
      <c r="B18" s="6">
        <v>2017</v>
      </c>
      <c r="C18" s="6" t="s">
        <v>10</v>
      </c>
      <c r="D18" s="8">
        <v>122716.5</v>
      </c>
      <c r="E18" s="9">
        <v>7.6710027104233802</v>
      </c>
      <c r="F18" s="9"/>
    </row>
    <row r="19" spans="1:6" x14ac:dyDescent="0.25">
      <c r="A19" s="6"/>
      <c r="B19" s="6">
        <v>2017</v>
      </c>
      <c r="C19" s="6" t="s">
        <v>11</v>
      </c>
      <c r="D19" s="8">
        <v>105203.66666666701</v>
      </c>
      <c r="E19" s="9">
        <v>23.645374233609498</v>
      </c>
      <c r="F19" s="9"/>
    </row>
    <row r="20" spans="1:6" x14ac:dyDescent="0.25">
      <c r="A20" s="6"/>
      <c r="B20" s="6">
        <v>2017</v>
      </c>
      <c r="C20" s="6" t="s">
        <v>12</v>
      </c>
      <c r="D20" s="8">
        <v>116655.66666666701</v>
      </c>
      <c r="E20" s="9">
        <v>24.636006285808399</v>
      </c>
      <c r="F20" s="9"/>
    </row>
    <row r="21" spans="1:6" x14ac:dyDescent="0.25">
      <c r="A21" s="6"/>
      <c r="B21" s="6">
        <v>2017</v>
      </c>
      <c r="C21" s="6" t="s">
        <v>13</v>
      </c>
      <c r="D21" s="8">
        <v>113439.25</v>
      </c>
      <c r="E21" s="9">
        <v>-1.9752272087367999</v>
      </c>
      <c r="F21" s="9"/>
    </row>
    <row r="22" spans="1:6" x14ac:dyDescent="0.25">
      <c r="A22" s="6"/>
      <c r="B22" s="6">
        <v>2017</v>
      </c>
      <c r="C22" s="6" t="s">
        <v>14</v>
      </c>
      <c r="D22" s="8">
        <v>96493.666666666701</v>
      </c>
      <c r="E22" s="9">
        <v>-4.7895324102738597</v>
      </c>
      <c r="F22" s="9"/>
    </row>
    <row r="23" spans="1:6" x14ac:dyDescent="0.25">
      <c r="A23" s="6"/>
      <c r="B23" s="6">
        <v>2017</v>
      </c>
      <c r="C23" s="6" t="s">
        <v>15</v>
      </c>
      <c r="D23" s="8">
        <v>113911.91666666701</v>
      </c>
      <c r="E23" s="9">
        <v>6.4684417339424103</v>
      </c>
      <c r="F23" s="9"/>
    </row>
    <row r="24" spans="1:6" x14ac:dyDescent="0.25">
      <c r="A24" s="6"/>
      <c r="B24" s="6">
        <v>2018</v>
      </c>
      <c r="C24" s="6" t="s">
        <v>16</v>
      </c>
      <c r="D24" s="8">
        <v>217459.08333333299</v>
      </c>
      <c r="E24" s="9">
        <v>-16.415551170194298</v>
      </c>
      <c r="F24" s="9">
        <v>-16.415551170194298</v>
      </c>
    </row>
    <row r="25" spans="1:6" x14ac:dyDescent="0.25">
      <c r="A25" s="6"/>
      <c r="B25" s="6">
        <v>2018</v>
      </c>
      <c r="C25" s="6" t="s">
        <v>17</v>
      </c>
      <c r="D25" s="8">
        <v>208909.83333333299</v>
      </c>
      <c r="E25" s="9">
        <v>-16.823282014461999</v>
      </c>
      <c r="F25" s="9">
        <v>-16.615827100821399</v>
      </c>
    </row>
    <row r="26" spans="1:6" x14ac:dyDescent="0.25">
      <c r="A26" s="6"/>
      <c r="B26" s="6">
        <v>2018</v>
      </c>
      <c r="C26" s="6" t="s">
        <v>18</v>
      </c>
      <c r="D26" s="8">
        <v>123538.16666666701</v>
      </c>
      <c r="E26" s="9">
        <v>16.9872695305225</v>
      </c>
      <c r="F26" s="9">
        <v>-10.8640020855945</v>
      </c>
    </row>
    <row r="27" spans="1:6" x14ac:dyDescent="0.25">
      <c r="A27" s="6"/>
      <c r="B27" s="6">
        <v>2018</v>
      </c>
      <c r="C27" s="6" t="s">
        <v>19</v>
      </c>
      <c r="D27" s="8">
        <v>95689.75</v>
      </c>
      <c r="E27" s="9">
        <v>5.13239091025617</v>
      </c>
      <c r="F27" s="9">
        <v>-8.8074054324789302</v>
      </c>
    </row>
    <row r="28" spans="1:6" x14ac:dyDescent="0.25">
      <c r="A28" s="6"/>
      <c r="B28" s="6">
        <v>2018</v>
      </c>
      <c r="C28" s="6" t="s">
        <v>20</v>
      </c>
      <c r="D28" s="8">
        <v>82963.833333333401</v>
      </c>
      <c r="E28" s="9">
        <v>18.794686751243301</v>
      </c>
      <c r="F28" s="9">
        <v>-6.3289948476665803</v>
      </c>
    </row>
    <row r="29" spans="1:6" x14ac:dyDescent="0.25">
      <c r="A29" s="6"/>
      <c r="B29" s="6">
        <v>2018</v>
      </c>
      <c r="C29" s="6" t="s">
        <v>21</v>
      </c>
      <c r="D29" s="8">
        <v>79505</v>
      </c>
      <c r="E29" s="9">
        <v>13.312691292217901</v>
      </c>
      <c r="F29" s="9">
        <v>-4.7037309152690696</v>
      </c>
    </row>
    <row r="30" spans="1:6" x14ac:dyDescent="0.25">
      <c r="A30" s="6"/>
      <c r="B30" s="6">
        <v>2018</v>
      </c>
      <c r="C30" s="6" t="s">
        <v>10</v>
      </c>
      <c r="D30" s="8">
        <v>119107.41666666701</v>
      </c>
      <c r="E30" s="9">
        <v>-2.9409927217068002</v>
      </c>
      <c r="F30" s="9">
        <v>-4.4808769910053199</v>
      </c>
    </row>
    <row r="31" spans="1:6" x14ac:dyDescent="0.25">
      <c r="A31" s="6"/>
      <c r="B31" s="6">
        <v>2018</v>
      </c>
      <c r="C31" s="6" t="s">
        <v>11</v>
      </c>
      <c r="D31" s="8">
        <v>88385.833333333401</v>
      </c>
      <c r="E31" s="9">
        <v>-15.985976407666399</v>
      </c>
      <c r="F31" s="9">
        <v>-5.6058989095193699</v>
      </c>
    </row>
    <row r="32" spans="1:6" x14ac:dyDescent="0.25">
      <c r="A32" s="6"/>
      <c r="B32" s="6">
        <v>2018</v>
      </c>
      <c r="C32" s="6" t="s">
        <v>12</v>
      </c>
      <c r="D32" s="8">
        <v>105753.16666666701</v>
      </c>
      <c r="E32" s="9">
        <v>-9.3458811830829696</v>
      </c>
      <c r="F32" s="9">
        <v>-5.9717524175905998</v>
      </c>
    </row>
    <row r="33" spans="1:6" x14ac:dyDescent="0.25">
      <c r="A33" s="6"/>
      <c r="B33" s="6">
        <v>2018</v>
      </c>
      <c r="C33" s="6" t="s">
        <v>13</v>
      </c>
      <c r="D33" s="8">
        <v>102135.83333333299</v>
      </c>
      <c r="E33" s="9">
        <v>-9.9642907253588699</v>
      </c>
      <c r="F33" s="9">
        <v>-6.31855357652538</v>
      </c>
    </row>
    <row r="34" spans="1:6" x14ac:dyDescent="0.25">
      <c r="A34" s="6"/>
      <c r="B34" s="6">
        <v>2018</v>
      </c>
      <c r="C34" s="6" t="s">
        <v>14</v>
      </c>
      <c r="D34" s="8">
        <v>110459.25</v>
      </c>
      <c r="E34" s="9">
        <v>14.473056953651501</v>
      </c>
      <c r="F34" s="9">
        <v>-4.8880250098680698</v>
      </c>
    </row>
    <row r="35" spans="1:6" x14ac:dyDescent="0.25">
      <c r="A35" s="6"/>
      <c r="B35" s="6">
        <v>2018</v>
      </c>
      <c r="C35" s="6" t="s">
        <v>15</v>
      </c>
      <c r="D35" s="8">
        <v>101703.08333333299</v>
      </c>
      <c r="E35" s="9">
        <v>-10.7177841358418</v>
      </c>
      <c r="F35" s="9">
        <v>-5.3259645007875198</v>
      </c>
    </row>
    <row r="36" spans="1:6" x14ac:dyDescent="0.25">
      <c r="A36" s="6"/>
      <c r="B36" s="6">
        <v>2019</v>
      </c>
      <c r="C36" s="6" t="s">
        <v>16</v>
      </c>
      <c r="D36" s="8">
        <v>182311.33333333299</v>
      </c>
      <c r="E36" s="9">
        <v>-16.162925669158501</v>
      </c>
      <c r="F36" s="9">
        <v>-16.162925669158501</v>
      </c>
    </row>
    <row r="37" spans="1:6" x14ac:dyDescent="0.25">
      <c r="A37" s="6"/>
      <c r="B37" s="6">
        <v>2019</v>
      </c>
      <c r="C37" s="6" t="s">
        <v>17</v>
      </c>
      <c r="D37" s="8">
        <v>202055.66666666701</v>
      </c>
      <c r="E37" s="9">
        <v>-3.2809210353110898</v>
      </c>
      <c r="F37" s="9">
        <v>-9.8510738059978404</v>
      </c>
    </row>
    <row r="38" spans="1:6" x14ac:dyDescent="0.25">
      <c r="A38" s="6"/>
      <c r="B38" s="6">
        <v>2019</v>
      </c>
      <c r="C38" s="6" t="s">
        <v>18</v>
      </c>
      <c r="D38" s="8">
        <v>101446.41666666701</v>
      </c>
      <c r="E38" s="9">
        <v>-17.8825302301988</v>
      </c>
      <c r="F38" s="9">
        <v>-11.655362989353501</v>
      </c>
    </row>
    <row r="39" spans="1:6" x14ac:dyDescent="0.25">
      <c r="A39" s="6"/>
      <c r="B39" s="6">
        <v>2019</v>
      </c>
      <c r="C39" s="6" t="s">
        <v>19</v>
      </c>
      <c r="D39" s="8">
        <v>91118.083333333401</v>
      </c>
      <c r="E39" s="9">
        <v>-4.7775928630461104</v>
      </c>
      <c r="F39" s="9">
        <v>-10.6359464278661</v>
      </c>
    </row>
    <row r="40" spans="1:6" x14ac:dyDescent="0.25">
      <c r="A40" s="6"/>
      <c r="B40" s="6">
        <v>2019</v>
      </c>
      <c r="C40" s="6" t="s">
        <v>20</v>
      </c>
      <c r="D40" s="8">
        <v>78680.083333333401</v>
      </c>
      <c r="E40" s="9">
        <v>-5.1633944911738698</v>
      </c>
      <c r="F40" s="9">
        <v>-10.012767182051199</v>
      </c>
    </row>
    <row r="41" spans="1:6" x14ac:dyDescent="0.25">
      <c r="A41" s="6"/>
      <c r="B41" s="6">
        <v>2019</v>
      </c>
      <c r="C41" s="6" t="s">
        <v>21</v>
      </c>
      <c r="D41" s="8">
        <v>81379.583333333401</v>
      </c>
      <c r="E41" s="9">
        <v>2.3578181665722999</v>
      </c>
      <c r="F41" s="9">
        <v>-8.7956341831955207</v>
      </c>
    </row>
    <row r="42" spans="1:6" x14ac:dyDescent="0.25">
      <c r="A42" s="6"/>
      <c r="B42" s="6">
        <v>2019</v>
      </c>
      <c r="C42" s="6" t="s">
        <v>10</v>
      </c>
      <c r="D42" s="8">
        <v>137177.91666666701</v>
      </c>
      <c r="E42" s="9">
        <v>15.1715993056687</v>
      </c>
      <c r="F42" s="9">
        <v>-5.7167319622181401</v>
      </c>
    </row>
    <row r="43" spans="1:6" x14ac:dyDescent="0.25">
      <c r="A43" s="6"/>
      <c r="B43" s="6">
        <v>2019</v>
      </c>
      <c r="C43" s="6" t="s">
        <v>11</v>
      </c>
      <c r="D43" s="8">
        <v>85071.083333333401</v>
      </c>
      <c r="E43" s="9">
        <v>-3.7503182071033199</v>
      </c>
      <c r="F43" s="9">
        <v>-5.5455916023910401</v>
      </c>
    </row>
    <row r="44" spans="1:6" x14ac:dyDescent="0.25">
      <c r="A44" s="6"/>
      <c r="B44" s="6">
        <v>2019</v>
      </c>
      <c r="C44" s="6" t="s">
        <v>12</v>
      </c>
      <c r="D44" s="8">
        <v>102312.08333333299</v>
      </c>
      <c r="E44" s="9">
        <v>-3.25388207445324</v>
      </c>
      <c r="F44" s="9">
        <v>-5.3294559312769501</v>
      </c>
    </row>
    <row r="45" spans="1:6" x14ac:dyDescent="0.25">
      <c r="A45" s="6"/>
      <c r="B45" s="6">
        <v>2019</v>
      </c>
      <c r="C45" s="6" t="s">
        <v>13</v>
      </c>
      <c r="D45" s="8">
        <v>77313.833333333401</v>
      </c>
      <c r="E45" s="9">
        <v>-24.302929921754501</v>
      </c>
      <c r="F45" s="9">
        <v>-6.9133987790653304</v>
      </c>
    </row>
    <row r="46" spans="1:6" x14ac:dyDescent="0.25">
      <c r="A46" s="6"/>
      <c r="B46" s="6">
        <v>2019</v>
      </c>
      <c r="C46" s="6" t="s">
        <v>14</v>
      </c>
      <c r="D46" s="8">
        <v>77380.166666666701</v>
      </c>
      <c r="E46" s="9">
        <v>-29.9468657747842</v>
      </c>
      <c r="F46" s="9">
        <v>-8.8207725100310199</v>
      </c>
    </row>
    <row r="47" spans="1:6" x14ac:dyDescent="0.25">
      <c r="A47" s="6"/>
      <c r="B47" s="6">
        <v>2019</v>
      </c>
      <c r="C47" s="6" t="s">
        <v>15</v>
      </c>
      <c r="D47" s="8">
        <v>102019.33333333299</v>
      </c>
      <c r="E47" s="9">
        <v>0.310954190998802</v>
      </c>
      <c r="F47" s="9">
        <v>-8.1738526641661</v>
      </c>
    </row>
    <row r="48" spans="1:6" x14ac:dyDescent="0.25">
      <c r="A48" s="6"/>
      <c r="B48" s="6">
        <v>2020</v>
      </c>
      <c r="C48" s="6" t="s">
        <v>16</v>
      </c>
      <c r="D48" s="8">
        <v>190610.83333333299</v>
      </c>
      <c r="E48" s="9">
        <v>4.5523774349373296</v>
      </c>
      <c r="F48" s="9">
        <v>4.5523774349373296</v>
      </c>
    </row>
    <row r="49" spans="1:6" x14ac:dyDescent="0.25">
      <c r="A49" s="6"/>
      <c r="B49" s="6">
        <v>2020</v>
      </c>
      <c r="C49" s="6" t="s">
        <v>17</v>
      </c>
      <c r="D49" s="8">
        <v>232319.41666666701</v>
      </c>
      <c r="E49" s="9">
        <v>14.977926874937101</v>
      </c>
      <c r="F49" s="9">
        <v>10.032924262488701</v>
      </c>
    </row>
    <row r="50" spans="1:6" x14ac:dyDescent="0.25">
      <c r="A50" s="6"/>
      <c r="B50" s="6">
        <v>2020</v>
      </c>
      <c r="C50" s="6" t="s">
        <v>18</v>
      </c>
      <c r="D50" s="8">
        <v>48949.916666666701</v>
      </c>
      <c r="E50" s="9">
        <v>-51.748008184944901</v>
      </c>
      <c r="F50" s="9">
        <v>-2.86802494990788</v>
      </c>
    </row>
    <row r="51" spans="1:6" x14ac:dyDescent="0.25">
      <c r="A51" s="6"/>
      <c r="B51" s="6">
        <v>2020</v>
      </c>
      <c r="C51" s="6" t="s">
        <v>19</v>
      </c>
      <c r="D51" s="8">
        <v>12789.166666666701</v>
      </c>
      <c r="E51" s="9">
        <v>-85.9641838383709</v>
      </c>
      <c r="F51" s="9">
        <v>-15.9918754075079</v>
      </c>
    </row>
    <row r="52" spans="1:6" x14ac:dyDescent="0.25">
      <c r="A52" s="6"/>
      <c r="B52" s="6">
        <v>2020</v>
      </c>
      <c r="C52" s="6" t="s">
        <v>20</v>
      </c>
      <c r="D52" s="8">
        <v>16155.833333333299</v>
      </c>
      <c r="E52" s="9">
        <v>-79.466425747303703</v>
      </c>
      <c r="F52" s="9">
        <v>-23.609469478816099</v>
      </c>
    </row>
    <row r="53" spans="1:6" x14ac:dyDescent="0.25">
      <c r="A53" s="6"/>
      <c r="B53" s="6">
        <v>2020</v>
      </c>
      <c r="C53" s="6" t="s">
        <v>21</v>
      </c>
      <c r="D53" s="8">
        <v>16234</v>
      </c>
      <c r="E53" s="9">
        <v>-80.0515075955783</v>
      </c>
      <c r="F53" s="9">
        <v>-29.841877344979501</v>
      </c>
    </row>
    <row r="54" spans="1:6" x14ac:dyDescent="0.25">
      <c r="A54" s="6"/>
      <c r="B54" s="6">
        <v>2020</v>
      </c>
      <c r="C54" s="6" t="s">
        <v>10</v>
      </c>
      <c r="D54" s="8">
        <v>16462.333333333299</v>
      </c>
      <c r="E54" s="9">
        <v>-87.999283169363395</v>
      </c>
      <c r="F54" s="9">
        <v>-38.968157285361201</v>
      </c>
    </row>
    <row r="55" spans="1:6" x14ac:dyDescent="0.25">
      <c r="A55" s="6"/>
      <c r="B55" s="6">
        <v>2020</v>
      </c>
      <c r="C55" s="6" t="s">
        <v>11</v>
      </c>
      <c r="D55" s="8">
        <v>16289</v>
      </c>
      <c r="E55" s="9">
        <v>-80.852483168487495</v>
      </c>
      <c r="F55" s="9">
        <v>-42.682706677038297</v>
      </c>
    </row>
    <row r="56" spans="1:6" x14ac:dyDescent="0.25">
      <c r="A56" s="6"/>
      <c r="B56" s="6">
        <v>2020</v>
      </c>
      <c r="C56" s="6" t="s">
        <v>12</v>
      </c>
      <c r="D56" s="8">
        <v>16378.166666666701</v>
      </c>
      <c r="E56" s="9">
        <v>-83.991952726339704</v>
      </c>
      <c r="F56" s="9">
        <v>-46.664079260661303</v>
      </c>
    </row>
    <row r="57" spans="1:6" x14ac:dyDescent="0.25">
      <c r="A57" s="6"/>
      <c r="B57" s="6">
        <v>2020</v>
      </c>
      <c r="C57" s="6" t="s">
        <v>13</v>
      </c>
      <c r="D57" s="8">
        <v>34036.75</v>
      </c>
      <c r="E57" s="9">
        <v>-55.975860292358199</v>
      </c>
      <c r="F57" s="9">
        <v>-47.2962251268495</v>
      </c>
    </row>
    <row r="58" spans="1:6" x14ac:dyDescent="0.25">
      <c r="A58" s="6"/>
      <c r="B58" s="6">
        <v>2020</v>
      </c>
      <c r="C58" s="6" t="s">
        <v>14</v>
      </c>
      <c r="D58" s="8">
        <v>62557.166666666701</v>
      </c>
      <c r="E58" s="9">
        <v>-19.156071430879098</v>
      </c>
      <c r="F58" s="9">
        <v>-45.505888849948498</v>
      </c>
    </row>
    <row r="59" spans="1:6" x14ac:dyDescent="0.25">
      <c r="A59" s="6"/>
      <c r="B59" s="6">
        <v>2020</v>
      </c>
      <c r="C59" s="6" t="s">
        <v>15</v>
      </c>
      <c r="D59" s="8">
        <v>68396.25</v>
      </c>
      <c r="E59" s="9">
        <v>-32.957560331701799</v>
      </c>
      <c r="F59" s="9">
        <v>-44.534785510785099</v>
      </c>
    </row>
    <row r="60" spans="1:6" x14ac:dyDescent="0.25">
      <c r="A60" s="6"/>
      <c r="B60" s="6">
        <v>2021</v>
      </c>
      <c r="C60" s="6" t="s">
        <v>16</v>
      </c>
      <c r="D60" s="8">
        <v>93438.833333333401</v>
      </c>
      <c r="E60" s="9">
        <v>-50.9792640327369</v>
      </c>
      <c r="F60" s="9">
        <v>-50.9792640327369</v>
      </c>
    </row>
    <row r="61" spans="1:6" x14ac:dyDescent="0.25">
      <c r="A61" s="6"/>
      <c r="B61" s="6">
        <v>2021</v>
      </c>
      <c r="C61" s="6" t="s">
        <v>17</v>
      </c>
      <c r="D61" s="8">
        <v>104934</v>
      </c>
      <c r="E61" s="9">
        <v>-54.832014686675997</v>
      </c>
      <c r="F61" s="9">
        <v>-53.095614860054802</v>
      </c>
    </row>
    <row r="62" spans="1:6" x14ac:dyDescent="0.25">
      <c r="A62" s="6"/>
      <c r="B62" s="6">
        <v>2021</v>
      </c>
      <c r="C62" s="6" t="s">
        <v>18</v>
      </c>
      <c r="D62" s="8">
        <v>39316.583333333299</v>
      </c>
      <c r="E62" s="9">
        <v>-19.679979026181499</v>
      </c>
      <c r="F62" s="9">
        <v>-49.6292844122502</v>
      </c>
    </row>
    <row r="63" spans="1:6" x14ac:dyDescent="0.25">
      <c r="A63" s="6"/>
      <c r="B63" s="6">
        <v>2021</v>
      </c>
      <c r="C63" s="6" t="s">
        <v>19</v>
      </c>
      <c r="D63" s="8">
        <v>26930.583333333401</v>
      </c>
      <c r="E63" s="9">
        <v>110.57340196781099</v>
      </c>
      <c r="F63" s="9">
        <v>-45.401951020902203</v>
      </c>
    </row>
    <row r="64" spans="1:6" x14ac:dyDescent="0.25">
      <c r="A64" s="6"/>
      <c r="B64" s="6">
        <v>2021</v>
      </c>
      <c r="C64" s="6" t="s">
        <v>20</v>
      </c>
      <c r="D64" s="8">
        <v>38873.583333333401</v>
      </c>
      <c r="E64" s="9">
        <v>140.616392427916</v>
      </c>
      <c r="F64" s="9">
        <v>-39.401291402089399</v>
      </c>
    </row>
    <row r="65" spans="1:6" x14ac:dyDescent="0.25">
      <c r="A65" s="6"/>
      <c r="B65" s="6">
        <v>2021</v>
      </c>
      <c r="C65" s="6" t="s">
        <v>21</v>
      </c>
      <c r="D65" s="8">
        <v>40674.333333333401</v>
      </c>
      <c r="E65" s="9">
        <v>150.55028540922299</v>
      </c>
      <c r="F65" s="9">
        <v>-33.437420927005498</v>
      </c>
    </row>
    <row r="66" spans="1:6" x14ac:dyDescent="0.25">
      <c r="A66" s="6"/>
      <c r="B66" s="6">
        <v>2021</v>
      </c>
      <c r="C66" s="6" t="s">
        <v>10</v>
      </c>
      <c r="D66" s="8">
        <v>113665.16666666701</v>
      </c>
      <c r="E66" s="9">
        <v>590.45599044282903</v>
      </c>
      <c r="F66" s="9">
        <v>-14.18657292474</v>
      </c>
    </row>
    <row r="67" spans="1:6" x14ac:dyDescent="0.25">
      <c r="A67" s="6"/>
      <c r="B67" s="6">
        <v>2021</v>
      </c>
      <c r="C67" s="6" t="s">
        <v>11</v>
      </c>
      <c r="D67" s="8">
        <v>83607.083333333401</v>
      </c>
      <c r="E67" s="9">
        <v>413.27327235148499</v>
      </c>
      <c r="F67" s="9">
        <v>-1.52240332502441</v>
      </c>
    </row>
    <row r="68" spans="1:6" x14ac:dyDescent="0.25">
      <c r="A68" s="6"/>
      <c r="B68" s="6">
        <v>2021</v>
      </c>
      <c r="C68" s="6" t="s">
        <v>12</v>
      </c>
      <c r="D68" s="8">
        <v>110370.5</v>
      </c>
      <c r="E68" s="9">
        <v>573.88800130254697</v>
      </c>
      <c r="F68" s="9">
        <v>15.1225209971235</v>
      </c>
    </row>
    <row r="69" spans="1:6" x14ac:dyDescent="0.25">
      <c r="A69" s="6"/>
      <c r="B69" s="6">
        <v>2021</v>
      </c>
      <c r="C69" s="6" t="s">
        <v>13</v>
      </c>
      <c r="D69" s="8">
        <v>107923.66666666701</v>
      </c>
      <c r="E69" s="9">
        <v>217.07982303441599</v>
      </c>
      <c r="F69" s="9">
        <v>26.574835426412701</v>
      </c>
    </row>
    <row r="70" spans="1:6" x14ac:dyDescent="0.25">
      <c r="A70" s="6"/>
      <c r="B70" s="6">
        <v>2021</v>
      </c>
      <c r="C70" s="6" t="s">
        <v>14</v>
      </c>
      <c r="D70" s="8">
        <v>93617.666666666701</v>
      </c>
      <c r="E70" s="9">
        <v>49.6513855326994</v>
      </c>
      <c r="F70" s="9">
        <v>28.752930668189201</v>
      </c>
    </row>
    <row r="71" spans="1:6" x14ac:dyDescent="0.25">
      <c r="A71" s="6"/>
      <c r="B71" s="6">
        <v>2021</v>
      </c>
      <c r="C71" s="6" t="s">
        <v>15</v>
      </c>
      <c r="D71" s="8">
        <v>103544.91666666701</v>
      </c>
      <c r="E71" s="9">
        <v>51.389756992037803</v>
      </c>
      <c r="F71" s="9">
        <v>30.870434569928499</v>
      </c>
    </row>
    <row r="72" spans="1:6" x14ac:dyDescent="0.25">
      <c r="A72" s="6"/>
      <c r="B72" s="6">
        <v>2022</v>
      </c>
      <c r="C72" s="6" t="s">
        <v>16</v>
      </c>
      <c r="D72" s="8">
        <v>134198.41666666701</v>
      </c>
      <c r="E72" s="9">
        <v>43.621674071986497</v>
      </c>
      <c r="F72" s="9">
        <v>43.621674071986497</v>
      </c>
    </row>
    <row r="73" spans="1:6" x14ac:dyDescent="0.25">
      <c r="A73" s="6"/>
      <c r="B73" s="6">
        <v>2022</v>
      </c>
      <c r="C73" s="6" t="s">
        <v>17</v>
      </c>
      <c r="D73" s="8">
        <v>148131.66666666701</v>
      </c>
      <c r="E73" s="9">
        <v>41.166511013271801</v>
      </c>
      <c r="F73" s="9">
        <v>42.322957528626603</v>
      </c>
    </row>
    <row r="74" spans="1:6" x14ac:dyDescent="0.25">
      <c r="A74" s="6"/>
      <c r="B74" s="6">
        <v>2022</v>
      </c>
      <c r="C74" s="6" t="s">
        <v>18</v>
      </c>
      <c r="D74" s="8">
        <v>100915.75</v>
      </c>
      <c r="E74" s="9">
        <v>156.67477040010701</v>
      </c>
      <c r="F74" s="9">
        <v>61.238072232216197</v>
      </c>
    </row>
    <row r="75" spans="1:6" x14ac:dyDescent="0.25">
      <c r="A75" s="6"/>
      <c r="B75" s="6">
        <v>2022</v>
      </c>
      <c r="C75" s="6" t="s">
        <v>19</v>
      </c>
      <c r="D75" s="8">
        <v>71612.083333333401</v>
      </c>
      <c r="E75" s="9">
        <v>165.91359885136799</v>
      </c>
      <c r="F75" s="9">
        <v>71.890982037135004</v>
      </c>
    </row>
    <row r="76" spans="1:6" x14ac:dyDescent="0.25">
      <c r="A76" s="6"/>
      <c r="B76" s="6">
        <v>2022</v>
      </c>
      <c r="C76" s="6" t="s">
        <v>20</v>
      </c>
      <c r="D76" s="8">
        <v>69420.833333333401</v>
      </c>
      <c r="E76" s="9">
        <v>78.580998664474393</v>
      </c>
      <c r="F76" s="9">
        <v>72.747886212860607</v>
      </c>
    </row>
    <row r="77" spans="1:6" x14ac:dyDescent="0.25">
      <c r="A77" s="6"/>
      <c r="B77" s="6">
        <v>2022</v>
      </c>
      <c r="C77" s="6" t="s">
        <v>21</v>
      </c>
      <c r="D77" s="8">
        <v>81557.833333333401</v>
      </c>
      <c r="E77" s="9">
        <v>100.514247314031</v>
      </c>
      <c r="F77" s="9">
        <v>76.029360668181596</v>
      </c>
    </row>
    <row r="78" spans="1:6" x14ac:dyDescent="0.25">
      <c r="A78" s="6"/>
      <c r="B78" s="6">
        <v>2022</v>
      </c>
      <c r="C78" s="6" t="s">
        <v>10</v>
      </c>
      <c r="D78" s="8">
        <v>108253.41666666701</v>
      </c>
      <c r="E78" s="9">
        <v>-4.7611332114353502</v>
      </c>
      <c r="F78" s="9">
        <v>55.971690556074201</v>
      </c>
    </row>
    <row r="79" spans="1:6" x14ac:dyDescent="0.25">
      <c r="A79" s="6"/>
      <c r="B79" s="6">
        <v>2022</v>
      </c>
      <c r="C79" s="6" t="s">
        <v>11</v>
      </c>
      <c r="D79" s="8">
        <v>81586</v>
      </c>
      <c r="E79" s="9">
        <v>-2.4173589757645901</v>
      </c>
      <c r="F79" s="9">
        <v>46.955480768727597</v>
      </c>
    </row>
    <row r="80" spans="1:6" x14ac:dyDescent="0.25">
      <c r="A80" s="6"/>
      <c r="B80" s="6">
        <v>2022</v>
      </c>
      <c r="C80" s="6" t="s">
        <v>12</v>
      </c>
      <c r="D80" s="8">
        <v>94384.166666666701</v>
      </c>
      <c r="E80" s="9">
        <v>-14.4842447332696</v>
      </c>
      <c r="F80" s="9">
        <v>36.551948623117497</v>
      </c>
    </row>
    <row r="81" spans="1:6" x14ac:dyDescent="0.25">
      <c r="A81" s="6"/>
      <c r="B81" s="6">
        <v>2022</v>
      </c>
      <c r="C81" s="6" t="s">
        <v>13</v>
      </c>
      <c r="D81" s="8">
        <v>108971.91666666701</v>
      </c>
      <c r="E81" s="9">
        <v>0.97128834886386395</v>
      </c>
      <c r="F81" s="9">
        <v>31.497556382647801</v>
      </c>
    </row>
    <row r="82" spans="1:6" x14ac:dyDescent="0.25">
      <c r="A82" s="6"/>
      <c r="B82" s="6">
        <v>2022</v>
      </c>
      <c r="C82" s="6" t="s">
        <v>14</v>
      </c>
      <c r="D82" s="8">
        <v>105431.16666666701</v>
      </c>
      <c r="E82" s="9">
        <v>12.6188789153044</v>
      </c>
      <c r="F82" s="9">
        <v>29.426455905652102</v>
      </c>
    </row>
    <row r="83" spans="1:6" x14ac:dyDescent="0.25">
      <c r="A83" s="6"/>
      <c r="B83" s="6">
        <v>2022</v>
      </c>
      <c r="C83" s="6" t="s">
        <v>15</v>
      </c>
      <c r="D83" s="8">
        <v>130516.75</v>
      </c>
      <c r="E83" s="9">
        <v>26.048437916234398</v>
      </c>
      <c r="F83" s="9">
        <v>29.060923751539601</v>
      </c>
    </row>
    <row r="84" spans="1:6" x14ac:dyDescent="0.25">
      <c r="A84" s="6"/>
      <c r="B84" s="6">
        <v>2023</v>
      </c>
      <c r="C84" s="6" t="s">
        <v>16</v>
      </c>
      <c r="D84" s="8">
        <v>187806.75</v>
      </c>
      <c r="E84" s="9">
        <v>39.947068426664302</v>
      </c>
      <c r="F84" s="9">
        <v>39.947068426664302</v>
      </c>
    </row>
    <row r="85" spans="1:6" x14ac:dyDescent="0.25">
      <c r="A85" s="6"/>
      <c r="B85" s="6">
        <v>2023</v>
      </c>
      <c r="C85" s="6" t="s">
        <v>17</v>
      </c>
      <c r="D85" s="8">
        <v>178925.75</v>
      </c>
      <c r="E85" s="9">
        <v>20.788318950483202</v>
      </c>
      <c r="F85" s="9">
        <v>29.8949427103795</v>
      </c>
    </row>
    <row r="86" spans="1:6" x14ac:dyDescent="0.25">
      <c r="A86" s="6"/>
      <c r="B86" s="6">
        <v>2023</v>
      </c>
      <c r="C86" s="6" t="s">
        <v>18</v>
      </c>
      <c r="D86" s="8">
        <v>120296.41666666701</v>
      </c>
      <c r="E86" s="9">
        <v>19.204798722366601</v>
      </c>
      <c r="F86" s="9">
        <v>27.080029137085599</v>
      </c>
    </row>
    <row r="87" spans="1:6" x14ac:dyDescent="0.25">
      <c r="A87" s="6"/>
      <c r="B87" s="6">
        <v>2023</v>
      </c>
      <c r="C87" s="6" t="s">
        <v>19</v>
      </c>
      <c r="D87" s="8">
        <v>89235.083333333401</v>
      </c>
      <c r="E87" s="9">
        <v>24.608975440597199</v>
      </c>
      <c r="F87" s="9">
        <v>26.690990501612699</v>
      </c>
    </row>
    <row r="88" spans="1:6" x14ac:dyDescent="0.25">
      <c r="A88" s="6"/>
      <c r="B88" s="6">
        <v>2023</v>
      </c>
      <c r="C88" s="6" t="s">
        <v>20</v>
      </c>
      <c r="D88" s="8">
        <v>85474.583333333401</v>
      </c>
      <c r="E88" s="9">
        <v>23.1252625892804</v>
      </c>
      <c r="F88" s="9">
        <v>26.218845095921498</v>
      </c>
    </row>
    <row r="89" spans="1:6" x14ac:dyDescent="0.25">
      <c r="A89" s="6"/>
      <c r="B89" s="6">
        <v>2023</v>
      </c>
      <c r="C89" s="6" t="s">
        <v>21</v>
      </c>
      <c r="D89" s="8">
        <v>63275.5</v>
      </c>
      <c r="E89" s="9">
        <v>-22.4164039015259</v>
      </c>
      <c r="F89" s="9">
        <v>19.671558845832902</v>
      </c>
    </row>
    <row r="90" spans="1:6" x14ac:dyDescent="0.25">
      <c r="A90" s="6"/>
      <c r="B90" s="6">
        <v>2023</v>
      </c>
      <c r="C90" s="6" t="s">
        <v>10</v>
      </c>
      <c r="D90" s="8">
        <v>120210.16666666701</v>
      </c>
      <c r="E90" s="9">
        <v>11.045147920658399</v>
      </c>
      <c r="F90" s="9">
        <v>18.363826688512699</v>
      </c>
    </row>
    <row r="91" spans="1:6" x14ac:dyDescent="0.25">
      <c r="A91" s="6"/>
      <c r="B91" s="6">
        <v>2023</v>
      </c>
      <c r="C91" s="6" t="s">
        <v>11</v>
      </c>
      <c r="D91" s="8">
        <v>122468.75</v>
      </c>
      <c r="E91" s="9">
        <v>50.110006618782698</v>
      </c>
      <c r="F91" s="9">
        <v>21.618975562917601</v>
      </c>
    </row>
    <row r="92" spans="1:6" x14ac:dyDescent="0.25">
      <c r="A92" s="6"/>
      <c r="B92" s="6">
        <v>2023</v>
      </c>
      <c r="C92" s="6" t="s">
        <v>12</v>
      </c>
      <c r="D92" s="8">
        <v>121666.83333333299</v>
      </c>
      <c r="E92" s="9">
        <v>28.9059782272804</v>
      </c>
      <c r="F92" s="9">
        <v>22.391707227283</v>
      </c>
    </row>
    <row r="93" spans="1:6" x14ac:dyDescent="0.25">
      <c r="A93" s="6"/>
      <c r="B93" s="6">
        <v>2023</v>
      </c>
      <c r="C93" s="6" t="s">
        <v>13</v>
      </c>
      <c r="D93" s="8">
        <v>105632.16666666701</v>
      </c>
      <c r="E93" s="9">
        <v>-3.0647804518442499</v>
      </c>
      <c r="F93" s="9">
        <v>19.6149773301408</v>
      </c>
    </row>
    <row r="94" spans="1:6" x14ac:dyDescent="0.25">
      <c r="A94" s="6"/>
      <c r="B94" s="6">
        <v>2023</v>
      </c>
      <c r="C94" s="6" t="s">
        <v>14</v>
      </c>
      <c r="D94" s="8">
        <v>90455.833333333401</v>
      </c>
      <c r="E94" s="9">
        <v>-14.203896064889101</v>
      </c>
      <c r="F94" s="9">
        <v>16.386655086381001</v>
      </c>
    </row>
    <row r="95" spans="1:6" x14ac:dyDescent="0.25">
      <c r="A95" s="6"/>
      <c r="B95" s="6">
        <v>2023</v>
      </c>
      <c r="C95" s="6" t="s">
        <v>15</v>
      </c>
      <c r="D95" s="8">
        <v>94407.166666666701</v>
      </c>
      <c r="E95" s="9">
        <v>-27.666627718919901</v>
      </c>
      <c r="F95" s="9">
        <v>11.730959205817101</v>
      </c>
    </row>
    <row r="96" spans="1:6" x14ac:dyDescent="0.25">
      <c r="A96" s="6"/>
      <c r="B96" s="6">
        <v>2024</v>
      </c>
      <c r="C96" s="6" t="s">
        <v>16</v>
      </c>
      <c r="D96" s="8">
        <v>166164.41666666701</v>
      </c>
      <c r="E96" s="9">
        <v>-11.5237249637371</v>
      </c>
      <c r="F96" s="9">
        <v>-11.5237249637371</v>
      </c>
    </row>
    <row r="97" spans="1:6" x14ac:dyDescent="0.25">
      <c r="A97" s="6"/>
      <c r="B97" s="6">
        <v>2024</v>
      </c>
      <c r="C97" s="6" t="s">
        <v>17</v>
      </c>
      <c r="D97" s="8">
        <v>183192.08333333299</v>
      </c>
      <c r="E97" s="9">
        <v>2.3844155094128801</v>
      </c>
      <c r="F97" s="9">
        <v>-4.7380583940610599</v>
      </c>
    </row>
    <row r="98" spans="1:6" x14ac:dyDescent="0.25">
      <c r="A98" s="6"/>
      <c r="B98" s="6">
        <v>2024</v>
      </c>
      <c r="C98" s="6" t="s">
        <v>18</v>
      </c>
      <c r="D98" s="8">
        <v>100464.91666666701</v>
      </c>
      <c r="E98" s="9">
        <v>-16.485528455059299</v>
      </c>
      <c r="F98" s="9">
        <v>-7.6396901142249201</v>
      </c>
    </row>
    <row r="99" spans="1:6" x14ac:dyDescent="0.25">
      <c r="A99" s="6"/>
      <c r="B99" s="6">
        <v>2024</v>
      </c>
      <c r="C99" s="6" t="s">
        <v>19</v>
      </c>
      <c r="D99" s="8">
        <v>78869.666666666701</v>
      </c>
      <c r="E99" s="9">
        <v>-11.6158536300652</v>
      </c>
      <c r="F99" s="9">
        <v>-8.2554031948320095</v>
      </c>
    </row>
    <row r="100" spans="1:6" x14ac:dyDescent="0.25">
      <c r="A100" s="6"/>
      <c r="B100" s="6">
        <v>2024</v>
      </c>
      <c r="C100" s="6" t="s">
        <v>20</v>
      </c>
      <c r="D100" s="8">
        <v>75412.5</v>
      </c>
      <c r="E100" s="9">
        <v>-11.772017997552901</v>
      </c>
      <c r="F100" s="9">
        <v>-8.7096326935750206</v>
      </c>
    </row>
    <row r="101" spans="1:6" x14ac:dyDescent="0.25">
      <c r="A101" s="6"/>
      <c r="B101" s="6">
        <v>2024</v>
      </c>
      <c r="C101" s="6" t="s">
        <v>21</v>
      </c>
      <c r="D101" s="8">
        <v>87714</v>
      </c>
      <c r="E101" s="9">
        <v>38.622373588513703</v>
      </c>
      <c r="F101" s="9">
        <v>-4.5787386428930397</v>
      </c>
    </row>
    <row r="102" spans="1:6" x14ac:dyDescent="0.25">
      <c r="A102" s="6"/>
      <c r="B102" s="6">
        <v>2024</v>
      </c>
      <c r="C102" s="6" t="s">
        <v>10</v>
      </c>
      <c r="D102" s="8">
        <v>78981.583333333401</v>
      </c>
      <c r="E102" s="9">
        <v>-34.297085243760598</v>
      </c>
      <c r="F102" s="9">
        <v>-8.8053653611255704</v>
      </c>
    </row>
    <row r="103" spans="1:6" x14ac:dyDescent="0.25">
      <c r="A103" s="6"/>
      <c r="B103" s="6">
        <v>2024</v>
      </c>
      <c r="C103" s="6" t="s">
        <v>11</v>
      </c>
      <c r="D103" s="8">
        <v>85475</v>
      </c>
      <c r="E103" s="9">
        <v>-30.206685378923201</v>
      </c>
      <c r="F103" s="9">
        <v>-11.5138616620492</v>
      </c>
    </row>
    <row r="104" spans="1:6" x14ac:dyDescent="0.25">
      <c r="A104" s="6"/>
      <c r="B104" s="6">
        <v>2024</v>
      </c>
      <c r="C104" s="6" t="s">
        <v>12</v>
      </c>
      <c r="D104" s="8">
        <v>81954.416666666701</v>
      </c>
      <c r="E104" s="9">
        <v>-32.640297753016803</v>
      </c>
      <c r="F104" s="9">
        <v>-13.8734002645897</v>
      </c>
    </row>
    <row r="105" spans="1:6" x14ac:dyDescent="0.25">
      <c r="A105" s="6"/>
      <c r="B105" s="6">
        <v>2024</v>
      </c>
      <c r="C105" s="6" t="s">
        <v>13</v>
      </c>
      <c r="D105" s="8">
        <v>82404.166666666701</v>
      </c>
      <c r="E105" s="9">
        <v>-21.9895139264713</v>
      </c>
      <c r="F105" s="9">
        <v>-14.590829896769201</v>
      </c>
    </row>
    <row r="106" spans="1:6" x14ac:dyDescent="0.25">
      <c r="A106" s="6"/>
      <c r="B106" s="6">
        <v>2024</v>
      </c>
      <c r="C106" s="6" t="s">
        <v>14</v>
      </c>
      <c r="D106" s="8">
        <v>100848.33333333299</v>
      </c>
      <c r="E106" s="9">
        <v>11.489032400711199</v>
      </c>
      <c r="F106" s="9">
        <v>-12.755612927116101</v>
      </c>
    </row>
    <row r="107" spans="1:6" x14ac:dyDescent="0.25">
      <c r="A107" s="6"/>
      <c r="B107" s="6">
        <v>2024</v>
      </c>
      <c r="C107" s="6" t="s">
        <v>15</v>
      </c>
      <c r="D107" s="8">
        <v>94805.583333333401</v>
      </c>
      <c r="E107" s="9">
        <v>0.42201951476139599</v>
      </c>
      <c r="F107" s="9">
        <v>-11.854023309212399</v>
      </c>
    </row>
    <row r="108" spans="1:6" x14ac:dyDescent="0.25">
      <c r="A108" s="6"/>
      <c r="B108" s="6">
        <v>2025</v>
      </c>
      <c r="C108" s="6" t="s">
        <v>16</v>
      </c>
      <c r="D108" s="8">
        <v>189931.5</v>
      </c>
      <c r="E108" s="9">
        <v>14.3033531547318</v>
      </c>
      <c r="F108" s="9">
        <v>14.3033531547318</v>
      </c>
    </row>
    <row r="109" spans="1:6" x14ac:dyDescent="0.25">
      <c r="A109" s="6"/>
      <c r="B109" s="6">
        <v>2025</v>
      </c>
      <c r="C109" s="6" t="s">
        <v>17</v>
      </c>
      <c r="D109" s="8">
        <v>184721.75</v>
      </c>
      <c r="E109" s="9">
        <v>0.83500697128016099</v>
      </c>
      <c r="F109" s="9">
        <v>7.2409558717241502</v>
      </c>
    </row>
    <row r="110" spans="1:6" x14ac:dyDescent="0.25">
      <c r="A110" s="6"/>
      <c r="B110" s="6">
        <v>2025</v>
      </c>
      <c r="C110" s="6" t="s">
        <v>18</v>
      </c>
      <c r="D110" s="8">
        <v>94239.916666666701</v>
      </c>
      <c r="E110" s="9">
        <v>-6.1961928666640498</v>
      </c>
      <c r="F110" s="9">
        <v>4.2398492586965597</v>
      </c>
    </row>
    <row r="111" spans="1:6" x14ac:dyDescent="0.25">
      <c r="A111" s="6"/>
      <c r="B111" s="6">
        <v>2025</v>
      </c>
      <c r="C111" s="6" t="s">
        <v>19</v>
      </c>
      <c r="D111" s="8">
        <v>84142.083333333401</v>
      </c>
      <c r="E111" s="9">
        <v>6.6849739443554803</v>
      </c>
      <c r="F111" s="9">
        <v>4.6046107895710398</v>
      </c>
    </row>
    <row r="112" spans="1:6" x14ac:dyDescent="0.25">
      <c r="A112" s="6"/>
      <c r="B112" s="6">
        <v>2025</v>
      </c>
      <c r="C112" s="6" t="s">
        <v>20</v>
      </c>
      <c r="D112" s="8">
        <v>74716.916666666701</v>
      </c>
      <c r="E112" s="9">
        <v>-0.92237140173491206</v>
      </c>
      <c r="F112" s="9">
        <v>3.91465702005025</v>
      </c>
    </row>
    <row r="113" spans="1:6" x14ac:dyDescent="0.25">
      <c r="A113" s="6"/>
      <c r="B113" s="6">
        <v>2025</v>
      </c>
      <c r="C113" s="6" t="s">
        <v>21</v>
      </c>
      <c r="D113" s="8">
        <v>78534.75</v>
      </c>
      <c r="E113" s="9">
        <v>-10.464977084615899</v>
      </c>
      <c r="F113" s="9">
        <v>2.09149545803922</v>
      </c>
    </row>
    <row r="114" spans="1:6" x14ac:dyDescent="0.25">
      <c r="A114" s="6"/>
      <c r="B114" s="6">
        <v>2025</v>
      </c>
      <c r="C114" s="6" t="s">
        <v>10</v>
      </c>
      <c r="D114" s="8">
        <v>70298.25</v>
      </c>
      <c r="E114" s="9">
        <v>-10.9941241576359</v>
      </c>
      <c r="F114" s="9">
        <v>0.75064948824759004</v>
      </c>
    </row>
    <row r="115" spans="1:6" x14ac:dyDescent="0.25">
      <c r="A115" s="6"/>
      <c r="B115" s="6">
        <v>2025</v>
      </c>
      <c r="C115" s="6" t="s">
        <v>11</v>
      </c>
      <c r="D115" s="8">
        <v>68904.416666666701</v>
      </c>
      <c r="E115" s="9">
        <v>-19.386467778102801</v>
      </c>
      <c r="F115" s="9">
        <v>-1.25947783468884</v>
      </c>
    </row>
    <row r="116" spans="1:6" x14ac:dyDescent="0.25">
      <c r="A116" s="6"/>
      <c r="B116" s="6">
        <v>2025</v>
      </c>
      <c r="C116" s="6" t="s">
        <v>12</v>
      </c>
      <c r="D116" s="8">
        <v>80659.666666666701</v>
      </c>
      <c r="E116" s="9">
        <v>-1.5798416396106401</v>
      </c>
      <c r="F116" s="9">
        <v>-1.2874616642373</v>
      </c>
    </row>
    <row r="117" spans="1:6" x14ac:dyDescent="0.25">
      <c r="A117" s="6"/>
      <c r="B117" s="6">
        <v>2025</v>
      </c>
      <c r="C117" s="6" t="s">
        <v>13</v>
      </c>
      <c r="D117" s="8">
        <v>92455.583333333401</v>
      </c>
      <c r="E117" s="9">
        <v>12.197704404105799</v>
      </c>
      <c r="F117" s="9">
        <v>-0.198692102195097</v>
      </c>
    </row>
    <row r="118" spans="1:6" x14ac:dyDescent="0.25">
      <c r="A118" s="6"/>
      <c r="B118" s="6">
        <v>2025</v>
      </c>
      <c r="C118" s="6" t="s">
        <v>14</v>
      </c>
      <c r="D118" s="8">
        <v>84047.5</v>
      </c>
      <c r="E118" s="9">
        <v>-16.6595051975739</v>
      </c>
      <c r="F118" s="9">
        <v>-1.67891819842704</v>
      </c>
    </row>
    <row r="119" spans="1:6" x14ac:dyDescent="0.25">
      <c r="A119" s="6"/>
      <c r="B119" s="6">
        <v>2025</v>
      </c>
      <c r="C119" s="6" t="s">
        <v>15</v>
      </c>
      <c r="D119" s="8">
        <v>91320.75</v>
      </c>
      <c r="E119" s="9">
        <v>-3.6757680410876001</v>
      </c>
      <c r="F119" s="9">
        <v>-1.8345661384651799</v>
      </c>
    </row>
    <row r="120" spans="1:6" x14ac:dyDescent="0.25">
      <c r="A120" s="6"/>
      <c r="B120" s="6">
        <v>2026</v>
      </c>
      <c r="C120" s="6" t="s">
        <v>16</v>
      </c>
      <c r="D120" s="8">
        <v>173357</v>
      </c>
      <c r="E120" s="9">
        <v>-8.7265672097571994</v>
      </c>
      <c r="F120" s="9">
        <v>-8.7265672097571994</v>
      </c>
    </row>
    <row r="121" spans="1:6" x14ac:dyDescent="0.25">
      <c r="A121" s="6"/>
      <c r="B121" s="6">
        <v>2026</v>
      </c>
      <c r="C121" s="6" t="s">
        <v>17</v>
      </c>
      <c r="D121" s="8">
        <v>186724.25</v>
      </c>
      <c r="E121" s="9">
        <v>1.08406292166461</v>
      </c>
      <c r="F121" s="9">
        <v>-3.8894631235682602</v>
      </c>
    </row>
    <row r="122" spans="1:6" x14ac:dyDescent="0.25">
      <c r="A122" s="6"/>
      <c r="B122" s="6">
        <v>2026</v>
      </c>
      <c r="C122" s="6" t="s">
        <v>18</v>
      </c>
      <c r="D122" s="8">
        <v>91365.833333333401</v>
      </c>
      <c r="E122" s="9">
        <v>-3.0497515649331199</v>
      </c>
      <c r="F122" s="9">
        <v>-3.7206947282590002</v>
      </c>
    </row>
    <row r="123" spans="1:6" x14ac:dyDescent="0.25">
      <c r="A123" s="6"/>
      <c r="B123" s="6">
        <v>2026</v>
      </c>
      <c r="C123" s="6" t="s">
        <v>19</v>
      </c>
      <c r="D123" s="8">
        <v>71907.75</v>
      </c>
      <c r="E123" s="9">
        <v>-14.5400884416736</v>
      </c>
      <c r="F123" s="9">
        <v>-5.36682185568944</v>
      </c>
    </row>
    <row r="124" spans="1:6" x14ac:dyDescent="0.25">
      <c r="A124" s="6"/>
      <c r="B124" s="6">
        <v>2026</v>
      </c>
      <c r="C124" s="6" t="s">
        <v>20</v>
      </c>
      <c r="D124" s="8">
        <v>69521</v>
      </c>
      <c r="E124" s="9">
        <v>-6.9541368922477398</v>
      </c>
      <c r="F124" s="9">
        <v>-5.5557487787776401</v>
      </c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6"/>
      <c r="B126" s="10" t="s">
        <v>22</v>
      </c>
      <c r="C126" s="6"/>
      <c r="D126" s="8"/>
      <c r="E126" s="9"/>
      <c r="F126" s="9"/>
    </row>
    <row r="127" spans="1:6" x14ac:dyDescent="0.25">
      <c r="B127" s="11" t="s">
        <v>23</v>
      </c>
    </row>
    <row r="128" spans="1:6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6" width="16.7109375" customWidth="1"/>
  </cols>
  <sheetData>
    <row r="1" spans="1:6" ht="15.75" x14ac:dyDescent="0.25">
      <c r="A1" s="1" t="s">
        <v>0</v>
      </c>
    </row>
    <row r="2" spans="1:6" x14ac:dyDescent="0.25">
      <c r="A2" s="2" t="s">
        <v>31</v>
      </c>
    </row>
    <row r="3" spans="1:6" x14ac:dyDescent="0.25">
      <c r="A3" s="2" t="s">
        <v>2</v>
      </c>
    </row>
    <row r="5" spans="1:6" ht="45" customHeight="1" x14ac:dyDescent="0.25">
      <c r="A5" s="5"/>
      <c r="B5" s="5" t="s">
        <v>5</v>
      </c>
      <c r="C5" s="5" t="s">
        <v>6</v>
      </c>
      <c r="D5" s="7" t="s">
        <v>32</v>
      </c>
      <c r="E5" s="7" t="s">
        <v>8</v>
      </c>
      <c r="F5" s="7" t="s">
        <v>9</v>
      </c>
    </row>
    <row r="6" spans="1:6" x14ac:dyDescent="0.25">
      <c r="A6" s="6"/>
      <c r="B6" s="6">
        <v>2016</v>
      </c>
      <c r="C6" s="6" t="s">
        <v>10</v>
      </c>
      <c r="D6" s="8">
        <v>56125.833333333401</v>
      </c>
      <c r="E6" s="9"/>
      <c r="F6" s="9"/>
    </row>
    <row r="7" spans="1:6" x14ac:dyDescent="0.25">
      <c r="A7" s="6"/>
      <c r="B7" s="6">
        <v>2016</v>
      </c>
      <c r="C7" s="6" t="s">
        <v>11</v>
      </c>
      <c r="D7" s="8">
        <v>45815.5</v>
      </c>
      <c r="E7" s="9"/>
      <c r="F7" s="9"/>
    </row>
    <row r="8" spans="1:6" x14ac:dyDescent="0.25">
      <c r="A8" s="6"/>
      <c r="B8" s="6">
        <v>2016</v>
      </c>
      <c r="C8" s="6" t="s">
        <v>12</v>
      </c>
      <c r="D8" s="8">
        <v>44770.666666666701</v>
      </c>
      <c r="E8" s="9"/>
      <c r="F8" s="9"/>
    </row>
    <row r="9" spans="1:6" x14ac:dyDescent="0.25">
      <c r="A9" s="6"/>
      <c r="B9" s="6">
        <v>2016</v>
      </c>
      <c r="C9" s="6" t="s">
        <v>13</v>
      </c>
      <c r="D9" s="8">
        <v>55944.75</v>
      </c>
      <c r="E9" s="9"/>
      <c r="F9" s="9"/>
    </row>
    <row r="10" spans="1:6" x14ac:dyDescent="0.25">
      <c r="A10" s="6"/>
      <c r="B10" s="6">
        <v>2016</v>
      </c>
      <c r="C10" s="6" t="s">
        <v>14</v>
      </c>
      <c r="D10" s="8">
        <v>50710.333333333401</v>
      </c>
      <c r="E10" s="9"/>
      <c r="F10" s="9"/>
    </row>
    <row r="11" spans="1:6" x14ac:dyDescent="0.25">
      <c r="A11" s="6"/>
      <c r="B11" s="6">
        <v>2016</v>
      </c>
      <c r="C11" s="6" t="s">
        <v>15</v>
      </c>
      <c r="D11" s="8">
        <v>51989.583333333401</v>
      </c>
      <c r="E11" s="9"/>
      <c r="F11" s="9"/>
    </row>
    <row r="12" spans="1:6" x14ac:dyDescent="0.25">
      <c r="A12" s="6"/>
      <c r="B12" s="6">
        <v>2017</v>
      </c>
      <c r="C12" s="6" t="s">
        <v>16</v>
      </c>
      <c r="D12" s="8">
        <v>85362.833333333401</v>
      </c>
      <c r="E12" s="9"/>
      <c r="F12" s="9"/>
    </row>
    <row r="13" spans="1:6" x14ac:dyDescent="0.25">
      <c r="A13" s="6"/>
      <c r="B13" s="6">
        <v>2017</v>
      </c>
      <c r="C13" s="6" t="s">
        <v>17</v>
      </c>
      <c r="D13" s="8">
        <v>84273.083333333401</v>
      </c>
      <c r="E13" s="9"/>
      <c r="F13" s="9"/>
    </row>
    <row r="14" spans="1:6" x14ac:dyDescent="0.25">
      <c r="A14" s="6"/>
      <c r="B14" s="6">
        <v>2017</v>
      </c>
      <c r="C14" s="6" t="s">
        <v>18</v>
      </c>
      <c r="D14" s="8">
        <v>52661.833333333401</v>
      </c>
      <c r="E14" s="9"/>
      <c r="F14" s="9"/>
    </row>
    <row r="15" spans="1:6" x14ac:dyDescent="0.25">
      <c r="A15" s="6"/>
      <c r="B15" s="6">
        <v>2017</v>
      </c>
      <c r="C15" s="6" t="s">
        <v>19</v>
      </c>
      <c r="D15" s="8">
        <v>47796.5</v>
      </c>
      <c r="E15" s="9"/>
      <c r="F15" s="9"/>
    </row>
    <row r="16" spans="1:6" x14ac:dyDescent="0.25">
      <c r="A16" s="6"/>
      <c r="B16" s="6">
        <v>2017</v>
      </c>
      <c r="C16" s="6" t="s">
        <v>20</v>
      </c>
      <c r="D16" s="8">
        <v>36342</v>
      </c>
      <c r="E16" s="9"/>
      <c r="F16" s="9"/>
    </row>
    <row r="17" spans="1:6" x14ac:dyDescent="0.25">
      <c r="A17" s="6"/>
      <c r="B17" s="6">
        <v>2017</v>
      </c>
      <c r="C17" s="6" t="s">
        <v>21</v>
      </c>
      <c r="D17" s="8">
        <v>40070.916666666701</v>
      </c>
      <c r="E17" s="9"/>
      <c r="F17" s="9"/>
    </row>
    <row r="18" spans="1:6" x14ac:dyDescent="0.25">
      <c r="A18" s="6"/>
      <c r="B18" s="6">
        <v>2017</v>
      </c>
      <c r="C18" s="6" t="s">
        <v>10</v>
      </c>
      <c r="D18" s="8">
        <v>62036.416666666701</v>
      </c>
      <c r="E18" s="9">
        <v>10.530949800299901</v>
      </c>
      <c r="F18" s="9"/>
    </row>
    <row r="19" spans="1:6" x14ac:dyDescent="0.25">
      <c r="A19" s="6"/>
      <c r="B19" s="6">
        <v>2017</v>
      </c>
      <c r="C19" s="6" t="s">
        <v>11</v>
      </c>
      <c r="D19" s="8">
        <v>55633.416666666701</v>
      </c>
      <c r="E19" s="9">
        <v>21.429247016111699</v>
      </c>
      <c r="F19" s="9"/>
    </row>
    <row r="20" spans="1:6" x14ac:dyDescent="0.25">
      <c r="A20" s="6"/>
      <c r="B20" s="6">
        <v>2017</v>
      </c>
      <c r="C20" s="6" t="s">
        <v>12</v>
      </c>
      <c r="D20" s="8">
        <v>56948.416666666701</v>
      </c>
      <c r="E20" s="9">
        <v>27.200287390553299</v>
      </c>
      <c r="F20" s="9"/>
    </row>
    <row r="21" spans="1:6" x14ac:dyDescent="0.25">
      <c r="A21" s="6"/>
      <c r="B21" s="6">
        <v>2017</v>
      </c>
      <c r="C21" s="6" t="s">
        <v>13</v>
      </c>
      <c r="D21" s="8">
        <v>57176.583333333401</v>
      </c>
      <c r="E21" s="9">
        <v>2.2018747663245199</v>
      </c>
      <c r="F21" s="9"/>
    </row>
    <row r="22" spans="1:6" x14ac:dyDescent="0.25">
      <c r="A22" s="6"/>
      <c r="B22" s="6">
        <v>2017</v>
      </c>
      <c r="C22" s="6" t="s">
        <v>14</v>
      </c>
      <c r="D22" s="8">
        <v>55203.916666666701</v>
      </c>
      <c r="E22" s="9">
        <v>8.8612774516699293</v>
      </c>
      <c r="F22" s="9"/>
    </row>
    <row r="23" spans="1:6" x14ac:dyDescent="0.25">
      <c r="A23" s="6"/>
      <c r="B23" s="6">
        <v>2017</v>
      </c>
      <c r="C23" s="6" t="s">
        <v>15</v>
      </c>
      <c r="D23" s="8">
        <v>56468.416666666701</v>
      </c>
      <c r="E23" s="9">
        <v>8.6148667601682902</v>
      </c>
      <c r="F23" s="9"/>
    </row>
    <row r="24" spans="1:6" x14ac:dyDescent="0.25">
      <c r="A24" s="6"/>
      <c r="B24" s="6">
        <v>2018</v>
      </c>
      <c r="C24" s="6" t="s">
        <v>16</v>
      </c>
      <c r="D24" s="8">
        <v>75118.333333333401</v>
      </c>
      <c r="E24" s="9">
        <v>-12.001124611218399</v>
      </c>
      <c r="F24" s="9">
        <v>-12.001124611218399</v>
      </c>
    </row>
    <row r="25" spans="1:6" x14ac:dyDescent="0.25">
      <c r="A25" s="6"/>
      <c r="B25" s="6">
        <v>2018</v>
      </c>
      <c r="C25" s="6" t="s">
        <v>17</v>
      </c>
      <c r="D25" s="8">
        <v>83501.666666666701</v>
      </c>
      <c r="E25" s="9">
        <v>-0.91537729029730297</v>
      </c>
      <c r="F25" s="9">
        <v>-6.4938586610245101</v>
      </c>
    </row>
    <row r="26" spans="1:6" x14ac:dyDescent="0.25">
      <c r="A26" s="6"/>
      <c r="B26" s="6">
        <v>2018</v>
      </c>
      <c r="C26" s="6" t="s">
        <v>18</v>
      </c>
      <c r="D26" s="8">
        <v>60655.416666666701</v>
      </c>
      <c r="E26" s="9">
        <v>15.1790828905184</v>
      </c>
      <c r="F26" s="9">
        <v>-1.35958791005906</v>
      </c>
    </row>
    <row r="27" spans="1:6" x14ac:dyDescent="0.25">
      <c r="A27" s="6"/>
      <c r="B27" s="6">
        <v>2018</v>
      </c>
      <c r="C27" s="6" t="s">
        <v>19</v>
      </c>
      <c r="D27" s="8">
        <v>44457.166666666701</v>
      </c>
      <c r="E27" s="9">
        <v>-6.9865645671405501</v>
      </c>
      <c r="F27" s="9">
        <v>-2.3553506476597299</v>
      </c>
    </row>
    <row r="28" spans="1:6" x14ac:dyDescent="0.25">
      <c r="A28" s="6"/>
      <c r="B28" s="6">
        <v>2018</v>
      </c>
      <c r="C28" s="6" t="s">
        <v>20</v>
      </c>
      <c r="D28" s="8">
        <v>41662.083333333401</v>
      </c>
      <c r="E28" s="9">
        <v>14.638939335571299</v>
      </c>
      <c r="F28" s="9">
        <v>-0.33990212754962901</v>
      </c>
    </row>
    <row r="29" spans="1:6" x14ac:dyDescent="0.25">
      <c r="A29" s="6"/>
      <c r="B29" s="6">
        <v>2018</v>
      </c>
      <c r="C29" s="6" t="s">
        <v>21</v>
      </c>
      <c r="D29" s="8">
        <v>43107.083333333401</v>
      </c>
      <c r="E29" s="9">
        <v>7.5769833066791996</v>
      </c>
      <c r="F29" s="9">
        <v>0.57562541996485395</v>
      </c>
    </row>
    <row r="30" spans="1:6" x14ac:dyDescent="0.25">
      <c r="A30" s="6"/>
      <c r="B30" s="6">
        <v>2018</v>
      </c>
      <c r="C30" s="6" t="s">
        <v>10</v>
      </c>
      <c r="D30" s="8">
        <v>56601.416666666701</v>
      </c>
      <c r="E30" s="9">
        <v>-8.7609831322193905</v>
      </c>
      <c r="F30" s="9">
        <v>-0.84211741586934796</v>
      </c>
    </row>
    <row r="31" spans="1:6" x14ac:dyDescent="0.25">
      <c r="A31" s="6"/>
      <c r="B31" s="6">
        <v>2018</v>
      </c>
      <c r="C31" s="6" t="s">
        <v>11</v>
      </c>
      <c r="D31" s="8">
        <v>46866.75</v>
      </c>
      <c r="E31" s="9">
        <v>-15.7579152817327</v>
      </c>
      <c r="F31" s="9">
        <v>-2.6298337344016001</v>
      </c>
    </row>
    <row r="32" spans="1:6" x14ac:dyDescent="0.25">
      <c r="A32" s="6"/>
      <c r="B32" s="6">
        <v>2018</v>
      </c>
      <c r="C32" s="6" t="s">
        <v>12</v>
      </c>
      <c r="D32" s="8">
        <v>49173</v>
      </c>
      <c r="E32" s="9">
        <v>-13.653437833360901</v>
      </c>
      <c r="F32" s="9">
        <v>-3.8344896182221002</v>
      </c>
    </row>
    <row r="33" spans="1:6" x14ac:dyDescent="0.25">
      <c r="A33" s="6"/>
      <c r="B33" s="6">
        <v>2018</v>
      </c>
      <c r="C33" s="6" t="s">
        <v>13</v>
      </c>
      <c r="D33" s="8">
        <v>52456.833333333401</v>
      </c>
      <c r="E33" s="9">
        <v>-8.2546905128702193</v>
      </c>
      <c r="F33" s="9">
        <v>-4.2715138457069104</v>
      </c>
    </row>
    <row r="34" spans="1:6" x14ac:dyDescent="0.25">
      <c r="A34" s="6"/>
      <c r="B34" s="6">
        <v>2018</v>
      </c>
      <c r="C34" s="6" t="s">
        <v>14</v>
      </c>
      <c r="D34" s="8">
        <v>53849.333333333401</v>
      </c>
      <c r="E34" s="9">
        <v>-2.4537812081570398</v>
      </c>
      <c r="F34" s="9">
        <v>-4.1131160179903699</v>
      </c>
    </row>
    <row r="35" spans="1:6" x14ac:dyDescent="0.25">
      <c r="A35" s="6"/>
      <c r="B35" s="6">
        <v>2018</v>
      </c>
      <c r="C35" s="6" t="s">
        <v>15</v>
      </c>
      <c r="D35" s="8">
        <v>53283.583333333401</v>
      </c>
      <c r="E35" s="9">
        <v>-5.6400259141909803</v>
      </c>
      <c r="F35" s="9">
        <v>-4.2380803537136398</v>
      </c>
    </row>
    <row r="36" spans="1:6" x14ac:dyDescent="0.25">
      <c r="A36" s="6"/>
      <c r="B36" s="6">
        <v>2019</v>
      </c>
      <c r="C36" s="6" t="s">
        <v>16</v>
      </c>
      <c r="D36" s="8">
        <v>72723.75</v>
      </c>
      <c r="E36" s="9">
        <v>-3.1877482194759299</v>
      </c>
      <c r="F36" s="9">
        <v>-3.1877482194759299</v>
      </c>
    </row>
    <row r="37" spans="1:6" x14ac:dyDescent="0.25">
      <c r="A37" s="6"/>
      <c r="B37" s="6">
        <v>2019</v>
      </c>
      <c r="C37" s="6" t="s">
        <v>17</v>
      </c>
      <c r="D37" s="8">
        <v>81685.666666666701</v>
      </c>
      <c r="E37" s="9">
        <v>-2.1748068900820501</v>
      </c>
      <c r="F37" s="9">
        <v>-2.65450972975245</v>
      </c>
    </row>
    <row r="38" spans="1:6" x14ac:dyDescent="0.25">
      <c r="A38" s="6"/>
      <c r="B38" s="6">
        <v>2019</v>
      </c>
      <c r="C38" s="6" t="s">
        <v>18</v>
      </c>
      <c r="D38" s="8">
        <v>51037.833333333401</v>
      </c>
      <c r="E38" s="9">
        <v>-15.856099688815901</v>
      </c>
      <c r="F38" s="9">
        <v>-6.3063004858805902</v>
      </c>
    </row>
    <row r="39" spans="1:6" x14ac:dyDescent="0.25">
      <c r="A39" s="6"/>
      <c r="B39" s="6">
        <v>2019</v>
      </c>
      <c r="C39" s="6" t="s">
        <v>19</v>
      </c>
      <c r="D39" s="8">
        <v>45838.416666666701</v>
      </c>
      <c r="E39" s="9">
        <v>3.10692314325025</v>
      </c>
      <c r="F39" s="9">
        <v>-4.7195217630485002</v>
      </c>
    </row>
    <row r="40" spans="1:6" x14ac:dyDescent="0.25">
      <c r="A40" s="6"/>
      <c r="B40" s="6">
        <v>2019</v>
      </c>
      <c r="C40" s="6" t="s">
        <v>20</v>
      </c>
      <c r="D40" s="8">
        <v>38747.25</v>
      </c>
      <c r="E40" s="9">
        <v>-6.9963696006560703</v>
      </c>
      <c r="F40" s="9">
        <v>-5.03013041048525</v>
      </c>
    </row>
    <row r="41" spans="1:6" x14ac:dyDescent="0.25">
      <c r="A41" s="6"/>
      <c r="B41" s="6">
        <v>2019</v>
      </c>
      <c r="C41" s="6" t="s">
        <v>21</v>
      </c>
      <c r="D41" s="8">
        <v>41074.25</v>
      </c>
      <c r="E41" s="9">
        <v>-4.7157756362546799</v>
      </c>
      <c r="F41" s="9">
        <v>-4.99124705495261</v>
      </c>
    </row>
    <row r="42" spans="1:6" x14ac:dyDescent="0.25">
      <c r="A42" s="6"/>
      <c r="B42" s="6">
        <v>2019</v>
      </c>
      <c r="C42" s="6" t="s">
        <v>10</v>
      </c>
      <c r="D42" s="8">
        <v>64770.5</v>
      </c>
      <c r="E42" s="9">
        <v>14.4326481816562</v>
      </c>
      <c r="F42" s="9">
        <v>-2.2773211268405298</v>
      </c>
    </row>
    <row r="43" spans="1:6" x14ac:dyDescent="0.25">
      <c r="A43" s="6"/>
      <c r="B43" s="6">
        <v>2019</v>
      </c>
      <c r="C43" s="6" t="s">
        <v>11</v>
      </c>
      <c r="D43" s="8">
        <v>49103.666666666701</v>
      </c>
      <c r="E43" s="9">
        <v>4.77292892437959</v>
      </c>
      <c r="F43" s="9">
        <v>-1.5462496674280899</v>
      </c>
    </row>
    <row r="44" spans="1:6" x14ac:dyDescent="0.25">
      <c r="A44" s="6"/>
      <c r="B44" s="6">
        <v>2019</v>
      </c>
      <c r="C44" s="6" t="s">
        <v>12</v>
      </c>
      <c r="D44" s="8">
        <v>52269.833333333401</v>
      </c>
      <c r="E44" s="9">
        <v>6.29783282153487</v>
      </c>
      <c r="F44" s="9">
        <v>-0.776574879255165</v>
      </c>
    </row>
    <row r="45" spans="1:6" x14ac:dyDescent="0.25">
      <c r="A45" s="6"/>
      <c r="B45" s="6">
        <v>2019</v>
      </c>
      <c r="C45" s="6" t="s">
        <v>13</v>
      </c>
      <c r="D45" s="8">
        <v>42182.583333333401</v>
      </c>
      <c r="E45" s="9">
        <v>-19.586104130062498</v>
      </c>
      <c r="F45" s="9">
        <v>-2.5588884388043902</v>
      </c>
    </row>
    <row r="46" spans="1:6" x14ac:dyDescent="0.25">
      <c r="A46" s="6"/>
      <c r="B46" s="6">
        <v>2019</v>
      </c>
      <c r="C46" s="6" t="s">
        <v>14</v>
      </c>
      <c r="D46" s="8">
        <v>41906.5</v>
      </c>
      <c r="E46" s="9">
        <v>-22.178238046896301</v>
      </c>
      <c r="F46" s="9">
        <v>-4.2981105823821499</v>
      </c>
    </row>
    <row r="47" spans="1:6" x14ac:dyDescent="0.25">
      <c r="A47" s="6"/>
      <c r="B47" s="6">
        <v>2019</v>
      </c>
      <c r="C47" s="6" t="s">
        <v>15</v>
      </c>
      <c r="D47" s="8">
        <v>52504.25</v>
      </c>
      <c r="E47" s="9">
        <v>-1.46261434494362</v>
      </c>
      <c r="F47" s="9">
        <v>-4.0694471490739099</v>
      </c>
    </row>
    <row r="48" spans="1:6" x14ac:dyDescent="0.25">
      <c r="A48" s="6"/>
      <c r="B48" s="6">
        <v>2020</v>
      </c>
      <c r="C48" s="6" t="s">
        <v>16</v>
      </c>
      <c r="D48" s="8">
        <v>76597</v>
      </c>
      <c r="E48" s="9">
        <v>5.3259767269977303</v>
      </c>
      <c r="F48" s="9">
        <v>5.3259767269977303</v>
      </c>
    </row>
    <row r="49" spans="1:6" x14ac:dyDescent="0.25">
      <c r="A49" s="6"/>
      <c r="B49" s="6">
        <v>2020</v>
      </c>
      <c r="C49" s="6" t="s">
        <v>17</v>
      </c>
      <c r="D49" s="8">
        <v>95319.416666666701</v>
      </c>
      <c r="E49" s="9">
        <v>16.6905046581</v>
      </c>
      <c r="F49" s="9">
        <v>11.338039076848199</v>
      </c>
    </row>
    <row r="50" spans="1:6" x14ac:dyDescent="0.25">
      <c r="A50" s="6"/>
      <c r="B50" s="6">
        <v>2020</v>
      </c>
      <c r="C50" s="6" t="s">
        <v>18</v>
      </c>
      <c r="D50" s="8">
        <v>23891.166666666701</v>
      </c>
      <c r="E50" s="9">
        <v>-53.189300747484701</v>
      </c>
      <c r="F50" s="9">
        <v>-4.6920397652763004</v>
      </c>
    </row>
    <row r="51" spans="1:6" x14ac:dyDescent="0.25">
      <c r="A51" s="6"/>
      <c r="B51" s="6">
        <v>2020</v>
      </c>
      <c r="C51" s="6" t="s">
        <v>19</v>
      </c>
      <c r="D51" s="8">
        <v>5634.8333333333403</v>
      </c>
      <c r="E51" s="9">
        <v>-87.707181567135294</v>
      </c>
      <c r="F51" s="9">
        <v>-19.835293696284602</v>
      </c>
    </row>
    <row r="52" spans="1:6" x14ac:dyDescent="0.25">
      <c r="A52" s="6"/>
      <c r="B52" s="6">
        <v>2020</v>
      </c>
      <c r="C52" s="6" t="s">
        <v>20</v>
      </c>
      <c r="D52" s="8">
        <v>6160.1666666666697</v>
      </c>
      <c r="E52" s="9">
        <v>-84.101667430161697</v>
      </c>
      <c r="F52" s="9">
        <v>-28.421026923668101</v>
      </c>
    </row>
    <row r="53" spans="1:6" x14ac:dyDescent="0.25">
      <c r="A53" s="6"/>
      <c r="B53" s="6">
        <v>2020</v>
      </c>
      <c r="C53" s="6" t="s">
        <v>21</v>
      </c>
      <c r="D53" s="8">
        <v>6554.1666666666697</v>
      </c>
      <c r="E53" s="9">
        <v>-84.043125153431504</v>
      </c>
      <c r="F53" s="9">
        <v>-35.321016408081398</v>
      </c>
    </row>
    <row r="54" spans="1:6" x14ac:dyDescent="0.25">
      <c r="A54" s="6"/>
      <c r="B54" s="6">
        <v>2020</v>
      </c>
      <c r="C54" s="6" t="s">
        <v>10</v>
      </c>
      <c r="D54" s="8">
        <v>6335.6666666666697</v>
      </c>
      <c r="E54" s="9">
        <v>-90.218283529281607</v>
      </c>
      <c r="F54" s="9">
        <v>-44.302890707819699</v>
      </c>
    </row>
    <row r="55" spans="1:6" x14ac:dyDescent="0.25">
      <c r="A55" s="6"/>
      <c r="B55" s="6">
        <v>2020</v>
      </c>
      <c r="C55" s="6" t="s">
        <v>11</v>
      </c>
      <c r="D55" s="8">
        <v>6272.50000000001</v>
      </c>
      <c r="E55" s="9">
        <v>-87.2260048468885</v>
      </c>
      <c r="F55" s="9">
        <v>-49.039454089459902</v>
      </c>
    </row>
    <row r="56" spans="1:6" x14ac:dyDescent="0.25">
      <c r="A56" s="6"/>
      <c r="B56" s="6">
        <v>2020</v>
      </c>
      <c r="C56" s="6" t="s">
        <v>12</v>
      </c>
      <c r="D56" s="8">
        <v>6386.5</v>
      </c>
      <c r="E56" s="9">
        <v>-87.781671391082796</v>
      </c>
      <c r="F56" s="9">
        <v>-53.111941751770601</v>
      </c>
    </row>
    <row r="57" spans="1:6" x14ac:dyDescent="0.25">
      <c r="A57" s="6"/>
      <c r="B57" s="6">
        <v>2020</v>
      </c>
      <c r="C57" s="6" t="s">
        <v>13</v>
      </c>
      <c r="D57" s="8">
        <v>17566.333333333299</v>
      </c>
      <c r="E57" s="9">
        <v>-58.356430675377503</v>
      </c>
      <c r="F57" s="9">
        <v>-53.522049741974797</v>
      </c>
    </row>
    <row r="58" spans="1:6" x14ac:dyDescent="0.25">
      <c r="A58" s="6"/>
      <c r="B58" s="6">
        <v>2020</v>
      </c>
      <c r="C58" s="6" t="s">
        <v>14</v>
      </c>
      <c r="D58" s="8">
        <v>33338.25</v>
      </c>
      <c r="E58" s="9">
        <v>-20.4461121783017</v>
      </c>
      <c r="F58" s="9">
        <v>-51.137737323366103</v>
      </c>
    </row>
    <row r="59" spans="1:6" x14ac:dyDescent="0.25">
      <c r="A59" s="6"/>
      <c r="B59" s="6">
        <v>2020</v>
      </c>
      <c r="C59" s="6" t="s">
        <v>15</v>
      </c>
      <c r="D59" s="8">
        <v>32006.833333333401</v>
      </c>
      <c r="E59" s="9">
        <v>-39.039538069140399</v>
      </c>
      <c r="F59" s="9">
        <v>-50.135587934685297</v>
      </c>
    </row>
    <row r="60" spans="1:6" x14ac:dyDescent="0.25">
      <c r="A60" s="6"/>
      <c r="B60" s="6">
        <v>2021</v>
      </c>
      <c r="C60" s="6" t="s">
        <v>16</v>
      </c>
      <c r="D60" s="8">
        <v>40357</v>
      </c>
      <c r="E60" s="9">
        <v>-47.312557933078303</v>
      </c>
      <c r="F60" s="9">
        <v>-47.312557933078303</v>
      </c>
    </row>
    <row r="61" spans="1:6" x14ac:dyDescent="0.25">
      <c r="A61" s="6"/>
      <c r="B61" s="6">
        <v>2021</v>
      </c>
      <c r="C61" s="6" t="s">
        <v>17</v>
      </c>
      <c r="D61" s="8">
        <v>40201.75</v>
      </c>
      <c r="E61" s="9">
        <v>-57.8241753822455</v>
      </c>
      <c r="F61" s="9">
        <v>-53.140746205641598</v>
      </c>
    </row>
    <row r="62" spans="1:6" x14ac:dyDescent="0.25">
      <c r="A62" s="6"/>
      <c r="B62" s="6">
        <v>2021</v>
      </c>
      <c r="C62" s="6" t="s">
        <v>18</v>
      </c>
      <c r="D62" s="8">
        <v>17318.833333333299</v>
      </c>
      <c r="E62" s="9">
        <v>-27.5094700272765</v>
      </c>
      <c r="F62" s="9">
        <v>-50.013384738674198</v>
      </c>
    </row>
    <row r="63" spans="1:6" x14ac:dyDescent="0.25">
      <c r="A63" s="6"/>
      <c r="B63" s="6">
        <v>2021</v>
      </c>
      <c r="C63" s="6" t="s">
        <v>19</v>
      </c>
      <c r="D63" s="8">
        <v>15569.083333333399</v>
      </c>
      <c r="E63" s="9">
        <v>176.300689165607</v>
      </c>
      <c r="F63" s="9">
        <v>-43.682830784148798</v>
      </c>
    </row>
    <row r="64" spans="1:6" x14ac:dyDescent="0.25">
      <c r="A64" s="6"/>
      <c r="B64" s="6">
        <v>2021</v>
      </c>
      <c r="C64" s="6" t="s">
        <v>20</v>
      </c>
      <c r="D64" s="8">
        <v>19003.166666666701</v>
      </c>
      <c r="E64" s="9">
        <v>208.484618922648</v>
      </c>
      <c r="F64" s="9">
        <v>-36.200296158806601</v>
      </c>
    </row>
    <row r="65" spans="1:6" x14ac:dyDescent="0.25">
      <c r="A65" s="6"/>
      <c r="B65" s="6">
        <v>2021</v>
      </c>
      <c r="C65" s="6" t="s">
        <v>21</v>
      </c>
      <c r="D65" s="8">
        <v>20880.166666666701</v>
      </c>
      <c r="E65" s="9">
        <v>218.57851239669401</v>
      </c>
      <c r="F65" s="9">
        <v>-28.402910484960199</v>
      </c>
    </row>
    <row r="66" spans="1:6" x14ac:dyDescent="0.25">
      <c r="A66" s="6"/>
      <c r="B66" s="6">
        <v>2021</v>
      </c>
      <c r="C66" s="6" t="s">
        <v>10</v>
      </c>
      <c r="D66" s="8">
        <v>42674.75</v>
      </c>
      <c r="E66" s="9">
        <v>573.56368706266096</v>
      </c>
      <c r="F66" s="9">
        <v>-11.1058997115925</v>
      </c>
    </row>
    <row r="67" spans="1:6" x14ac:dyDescent="0.25">
      <c r="A67" s="6"/>
      <c r="B67" s="6">
        <v>2021</v>
      </c>
      <c r="C67" s="6" t="s">
        <v>11</v>
      </c>
      <c r="D67" s="8">
        <v>38431</v>
      </c>
      <c r="E67" s="9">
        <v>512.69031486647998</v>
      </c>
      <c r="F67" s="9">
        <v>3.3827249144580098</v>
      </c>
    </row>
    <row r="68" spans="1:6" x14ac:dyDescent="0.25">
      <c r="A68" s="6"/>
      <c r="B68" s="6">
        <v>2021</v>
      </c>
      <c r="C68" s="6" t="s">
        <v>12</v>
      </c>
      <c r="D68" s="8">
        <v>54387.583333333401</v>
      </c>
      <c r="E68" s="9">
        <v>751.60233826561205</v>
      </c>
      <c r="F68" s="9">
        <v>23.878009176440099</v>
      </c>
    </row>
    <row r="69" spans="1:6" x14ac:dyDescent="0.25">
      <c r="A69" s="6"/>
      <c r="B69" s="6">
        <v>2021</v>
      </c>
      <c r="C69" s="6" t="s">
        <v>13</v>
      </c>
      <c r="D69" s="8">
        <v>52136.5</v>
      </c>
      <c r="E69" s="9">
        <v>196.79785195164999</v>
      </c>
      <c r="F69" s="9">
        <v>35.993496006299203</v>
      </c>
    </row>
    <row r="70" spans="1:6" x14ac:dyDescent="0.25">
      <c r="A70" s="6"/>
      <c r="B70" s="6">
        <v>2021</v>
      </c>
      <c r="C70" s="6" t="s">
        <v>14</v>
      </c>
      <c r="D70" s="8">
        <v>46185.75</v>
      </c>
      <c r="E70" s="9">
        <v>38.5368158196666</v>
      </c>
      <c r="F70" s="9">
        <v>36.291992893420002</v>
      </c>
    </row>
    <row r="71" spans="1:6" x14ac:dyDescent="0.25">
      <c r="A71" s="6"/>
      <c r="B71" s="6">
        <v>2021</v>
      </c>
      <c r="C71" s="6" t="s">
        <v>15</v>
      </c>
      <c r="D71" s="8">
        <v>49948.166666666701</v>
      </c>
      <c r="E71" s="9">
        <v>56.0546966533188</v>
      </c>
      <c r="F71" s="9">
        <v>38.293308767191299</v>
      </c>
    </row>
    <row r="72" spans="1:6" x14ac:dyDescent="0.25">
      <c r="A72" s="6"/>
      <c r="B72" s="6">
        <v>2022</v>
      </c>
      <c r="C72" s="6" t="s">
        <v>16</v>
      </c>
      <c r="D72" s="8">
        <v>56831.75</v>
      </c>
      <c r="E72" s="9">
        <v>40.8225338850757</v>
      </c>
      <c r="F72" s="9">
        <v>40.8225338850757</v>
      </c>
    </row>
    <row r="73" spans="1:6" x14ac:dyDescent="0.25">
      <c r="A73" s="6"/>
      <c r="B73" s="6">
        <v>2022</v>
      </c>
      <c r="C73" s="6" t="s">
        <v>17</v>
      </c>
      <c r="D73" s="8">
        <v>55829.833333333401</v>
      </c>
      <c r="E73" s="9">
        <v>38.874136905317101</v>
      </c>
      <c r="F73" s="9">
        <v>39.850212836387499</v>
      </c>
    </row>
    <row r="74" spans="1:6" x14ac:dyDescent="0.25">
      <c r="A74" s="6"/>
      <c r="B74" s="6">
        <v>2022</v>
      </c>
      <c r="C74" s="6" t="s">
        <v>18</v>
      </c>
      <c r="D74" s="8">
        <v>47546.083333333401</v>
      </c>
      <c r="E74" s="9">
        <v>174.53398516066301</v>
      </c>
      <c r="F74" s="9">
        <v>63.681673791496401</v>
      </c>
    </row>
    <row r="75" spans="1:6" x14ac:dyDescent="0.25">
      <c r="A75" s="6"/>
      <c r="B75" s="6">
        <v>2022</v>
      </c>
      <c r="C75" s="6" t="s">
        <v>19</v>
      </c>
      <c r="D75" s="8">
        <v>40344</v>
      </c>
      <c r="E75" s="9">
        <v>159.12893608593899</v>
      </c>
      <c r="F75" s="9">
        <v>76.780572368807597</v>
      </c>
    </row>
    <row r="76" spans="1:6" x14ac:dyDescent="0.25">
      <c r="A76" s="6"/>
      <c r="B76" s="6">
        <v>2022</v>
      </c>
      <c r="C76" s="6" t="s">
        <v>20</v>
      </c>
      <c r="D76" s="8">
        <v>35320.75</v>
      </c>
      <c r="E76" s="9">
        <v>85.867706259483001</v>
      </c>
      <c r="F76" s="9">
        <v>78.084343883659102</v>
      </c>
    </row>
    <row r="77" spans="1:6" x14ac:dyDescent="0.25">
      <c r="A77" s="6"/>
      <c r="B77" s="6">
        <v>2022</v>
      </c>
      <c r="C77" s="6" t="s">
        <v>21</v>
      </c>
      <c r="D77" s="8">
        <v>42461.083333333401</v>
      </c>
      <c r="E77" s="9">
        <v>103.35605558704</v>
      </c>
      <c r="F77" s="9">
        <v>81.5257940390008</v>
      </c>
    </row>
    <row r="78" spans="1:6" x14ac:dyDescent="0.25">
      <c r="A78" s="6"/>
      <c r="B78" s="6">
        <v>2022</v>
      </c>
      <c r="C78" s="6" t="s">
        <v>10</v>
      </c>
      <c r="D78" s="8">
        <v>47849.916666666701</v>
      </c>
      <c r="E78" s="9">
        <v>12.126999377071099</v>
      </c>
      <c r="F78" s="9">
        <v>66.416077501523105</v>
      </c>
    </row>
    <row r="79" spans="1:6" x14ac:dyDescent="0.25">
      <c r="A79" s="6"/>
      <c r="B79" s="6">
        <v>2022</v>
      </c>
      <c r="C79" s="6" t="s">
        <v>11</v>
      </c>
      <c r="D79" s="8">
        <v>38456.833333333401</v>
      </c>
      <c r="E79" s="9">
        <v>6.7220039377957605E-2</v>
      </c>
      <c r="F79" s="9">
        <v>55.539524155338903</v>
      </c>
    </row>
    <row r="80" spans="1:6" x14ac:dyDescent="0.25">
      <c r="A80" s="6"/>
      <c r="B80" s="6">
        <v>2022</v>
      </c>
      <c r="C80" s="6" t="s">
        <v>12</v>
      </c>
      <c r="D80" s="8">
        <v>48320.833333333401</v>
      </c>
      <c r="E80" s="9">
        <v>-11.1546599943921</v>
      </c>
      <c r="F80" s="9">
        <v>42.980512885616299</v>
      </c>
    </row>
    <row r="81" spans="1:6" x14ac:dyDescent="0.25">
      <c r="A81" s="6"/>
      <c r="B81" s="6">
        <v>2022</v>
      </c>
      <c r="C81" s="6" t="s">
        <v>13</v>
      </c>
      <c r="D81" s="8">
        <v>52071.583333333401</v>
      </c>
      <c r="E81" s="9">
        <v>-0.124512897234497</v>
      </c>
      <c r="F81" s="9">
        <v>36.3892814353988</v>
      </c>
    </row>
    <row r="82" spans="1:6" x14ac:dyDescent="0.25">
      <c r="A82" s="6"/>
      <c r="B82" s="6">
        <v>2022</v>
      </c>
      <c r="C82" s="6" t="s">
        <v>14</v>
      </c>
      <c r="D82" s="8">
        <v>50211.666666666701</v>
      </c>
      <c r="E82" s="9">
        <v>8.7167939606191691</v>
      </c>
      <c r="F82" s="9">
        <v>33.088005007590802</v>
      </c>
    </row>
    <row r="83" spans="1:6" x14ac:dyDescent="0.25">
      <c r="A83" s="6"/>
      <c r="B83" s="6">
        <v>2022</v>
      </c>
      <c r="C83" s="6" t="s">
        <v>15</v>
      </c>
      <c r="D83" s="8">
        <v>63413.166666666701</v>
      </c>
      <c r="E83" s="9">
        <v>26.957946404439301</v>
      </c>
      <c r="F83" s="9">
        <v>32.387502681061001</v>
      </c>
    </row>
    <row r="84" spans="1:6" x14ac:dyDescent="0.25">
      <c r="A84" s="6"/>
      <c r="B84" s="6">
        <v>2023</v>
      </c>
      <c r="C84" s="6" t="s">
        <v>16</v>
      </c>
      <c r="D84" s="8">
        <v>76087.75</v>
      </c>
      <c r="E84" s="9">
        <v>33.882468866434699</v>
      </c>
      <c r="F84" s="9">
        <v>33.882468866434699</v>
      </c>
    </row>
    <row r="85" spans="1:6" x14ac:dyDescent="0.25">
      <c r="A85" s="6"/>
      <c r="B85" s="6">
        <v>2023</v>
      </c>
      <c r="C85" s="6" t="s">
        <v>17</v>
      </c>
      <c r="D85" s="8">
        <v>72970.083333333401</v>
      </c>
      <c r="E85" s="9">
        <v>30.700879756641498</v>
      </c>
      <c r="F85" s="9">
        <v>32.305821490466698</v>
      </c>
    </row>
    <row r="86" spans="1:6" x14ac:dyDescent="0.25">
      <c r="A86" s="6"/>
      <c r="B86" s="6">
        <v>2023</v>
      </c>
      <c r="C86" s="6" t="s">
        <v>18</v>
      </c>
      <c r="D86" s="8">
        <v>62055.750000000102</v>
      </c>
      <c r="E86" s="9">
        <v>30.517059764824701</v>
      </c>
      <c r="F86" s="9">
        <v>31.774956670820998</v>
      </c>
    </row>
    <row r="87" spans="1:6" x14ac:dyDescent="0.25">
      <c r="A87" s="6"/>
      <c r="B87" s="6">
        <v>2023</v>
      </c>
      <c r="C87" s="6" t="s">
        <v>19</v>
      </c>
      <c r="D87" s="8">
        <v>49254.166666666701</v>
      </c>
      <c r="E87" s="9">
        <v>22.085481525546999</v>
      </c>
      <c r="F87" s="9">
        <v>29.825772244891201</v>
      </c>
    </row>
    <row r="88" spans="1:6" x14ac:dyDescent="0.25">
      <c r="A88" s="6"/>
      <c r="B88" s="6">
        <v>2023</v>
      </c>
      <c r="C88" s="6" t="s">
        <v>20</v>
      </c>
      <c r="D88" s="8">
        <v>46104.583333333401</v>
      </c>
      <c r="E88" s="9">
        <v>30.531156142871701</v>
      </c>
      <c r="F88" s="9">
        <v>29.931400061262</v>
      </c>
    </row>
    <row r="89" spans="1:6" x14ac:dyDescent="0.25">
      <c r="A89" s="6"/>
      <c r="B89" s="6">
        <v>2023</v>
      </c>
      <c r="C89" s="6" t="s">
        <v>21</v>
      </c>
      <c r="D89" s="8">
        <v>34106.166666666701</v>
      </c>
      <c r="E89" s="9">
        <v>-19.676645084813</v>
      </c>
      <c r="F89" s="9">
        <v>22.363459662598999</v>
      </c>
    </row>
    <row r="90" spans="1:6" x14ac:dyDescent="0.25">
      <c r="A90" s="6"/>
      <c r="B90" s="6">
        <v>2023</v>
      </c>
      <c r="C90" s="6" t="s">
        <v>10</v>
      </c>
      <c r="D90" s="8">
        <v>54606.416666666701</v>
      </c>
      <c r="E90" s="9">
        <v>14.120191780201701</v>
      </c>
      <c r="F90" s="9">
        <v>21.154202351897599</v>
      </c>
    </row>
    <row r="91" spans="1:6" x14ac:dyDescent="0.25">
      <c r="A91" s="6"/>
      <c r="B91" s="6">
        <v>2023</v>
      </c>
      <c r="C91" s="6" t="s">
        <v>11</v>
      </c>
      <c r="D91" s="8">
        <v>52837.583333333401</v>
      </c>
      <c r="E91" s="9">
        <v>37.394524596842402</v>
      </c>
      <c r="F91" s="9">
        <v>22.8669901361685</v>
      </c>
    </row>
    <row r="92" spans="1:6" x14ac:dyDescent="0.25">
      <c r="A92" s="6"/>
      <c r="B92" s="6">
        <v>2023</v>
      </c>
      <c r="C92" s="6" t="s">
        <v>12</v>
      </c>
      <c r="D92" s="8">
        <v>55047.166666666701</v>
      </c>
      <c r="E92" s="9">
        <v>13.9201517633871</v>
      </c>
      <c r="F92" s="9">
        <v>21.820115010837402</v>
      </c>
    </row>
    <row r="93" spans="1:6" x14ac:dyDescent="0.25">
      <c r="A93" s="6"/>
      <c r="B93" s="6">
        <v>2023</v>
      </c>
      <c r="C93" s="6" t="s">
        <v>13</v>
      </c>
      <c r="D93" s="8">
        <v>49985.666666666701</v>
      </c>
      <c r="E93" s="9">
        <v>-4.0058637228558904</v>
      </c>
      <c r="F93" s="9">
        <v>18.928276006416802</v>
      </c>
    </row>
    <row r="94" spans="1:6" x14ac:dyDescent="0.25">
      <c r="A94" s="6"/>
      <c r="B94" s="6">
        <v>2023</v>
      </c>
      <c r="C94" s="6" t="s">
        <v>14</v>
      </c>
      <c r="D94" s="8">
        <v>42433.916666666701</v>
      </c>
      <c r="E94" s="9">
        <v>-15.489925980017899</v>
      </c>
      <c r="F94" s="9">
        <v>15.5741483166886</v>
      </c>
    </row>
    <row r="95" spans="1:6" x14ac:dyDescent="0.25">
      <c r="A95" s="6"/>
      <c r="B95" s="6">
        <v>2023</v>
      </c>
      <c r="C95" s="6" t="s">
        <v>15</v>
      </c>
      <c r="D95" s="8">
        <v>48149.75</v>
      </c>
      <c r="E95" s="9">
        <v>-24.069790974009099</v>
      </c>
      <c r="F95" s="9">
        <v>11.229699779230399</v>
      </c>
    </row>
    <row r="96" spans="1:6" x14ac:dyDescent="0.25">
      <c r="A96" s="6"/>
      <c r="B96" s="6">
        <v>2024</v>
      </c>
      <c r="C96" s="6" t="s">
        <v>16</v>
      </c>
      <c r="D96" s="8">
        <v>68784.416666666701</v>
      </c>
      <c r="E96" s="9">
        <v>-9.5985665673296392</v>
      </c>
      <c r="F96" s="9">
        <v>-9.5985665673296392</v>
      </c>
    </row>
    <row r="97" spans="1:6" x14ac:dyDescent="0.25">
      <c r="A97" s="6"/>
      <c r="B97" s="6">
        <v>2024</v>
      </c>
      <c r="C97" s="6" t="s">
        <v>17</v>
      </c>
      <c r="D97" s="8">
        <v>70342.75</v>
      </c>
      <c r="E97" s="9">
        <v>-3.6005623309096002</v>
      </c>
      <c r="F97" s="9">
        <v>-6.6622910346879101</v>
      </c>
    </row>
    <row r="98" spans="1:6" x14ac:dyDescent="0.25">
      <c r="A98" s="6"/>
      <c r="B98" s="6">
        <v>2024</v>
      </c>
      <c r="C98" s="6" t="s">
        <v>18</v>
      </c>
      <c r="D98" s="8">
        <v>46780.416666666701</v>
      </c>
      <c r="E98" s="9">
        <v>-24.615500309533498</v>
      </c>
      <c r="F98" s="9">
        <v>-11.939544392177501</v>
      </c>
    </row>
    <row r="99" spans="1:6" x14ac:dyDescent="0.25">
      <c r="A99" s="6"/>
      <c r="B99" s="6">
        <v>2024</v>
      </c>
      <c r="C99" s="6" t="s">
        <v>19</v>
      </c>
      <c r="D99" s="8">
        <v>40434.166666666701</v>
      </c>
      <c r="E99" s="9">
        <v>-17.9071144573218</v>
      </c>
      <c r="F99" s="9">
        <v>-13.068438775539599</v>
      </c>
    </row>
    <row r="100" spans="1:6" x14ac:dyDescent="0.25">
      <c r="A100" s="6"/>
      <c r="B100" s="6">
        <v>2024</v>
      </c>
      <c r="C100" s="6" t="s">
        <v>20</v>
      </c>
      <c r="D100" s="8">
        <v>34750.333333333401</v>
      </c>
      <c r="E100" s="9">
        <v>-24.6271610740075</v>
      </c>
      <c r="F100" s="9">
        <v>-14.807290924575099</v>
      </c>
    </row>
    <row r="101" spans="1:6" x14ac:dyDescent="0.25">
      <c r="A101" s="6"/>
      <c r="B101" s="6">
        <v>2024</v>
      </c>
      <c r="C101" s="6" t="s">
        <v>21</v>
      </c>
      <c r="D101" s="8">
        <v>39841.166666666701</v>
      </c>
      <c r="E101" s="9">
        <v>16.815140956914</v>
      </c>
      <c r="F101" s="9">
        <v>-11.640561573910301</v>
      </c>
    </row>
    <row r="102" spans="1:6" x14ac:dyDescent="0.25">
      <c r="A102" s="6"/>
      <c r="B102" s="6">
        <v>2024</v>
      </c>
      <c r="C102" s="6" t="s">
        <v>10</v>
      </c>
      <c r="D102" s="8">
        <v>35919.583333333299</v>
      </c>
      <c r="E102" s="9">
        <v>-34.220947782388201</v>
      </c>
      <c r="F102" s="9">
        <v>-14.7607059058218</v>
      </c>
    </row>
    <row r="103" spans="1:6" x14ac:dyDescent="0.25">
      <c r="A103" s="6"/>
      <c r="B103" s="6">
        <v>2024</v>
      </c>
      <c r="C103" s="6" t="s">
        <v>11</v>
      </c>
      <c r="D103" s="8">
        <v>40491.833333333401</v>
      </c>
      <c r="E103" s="9">
        <v>-23.3654706009454</v>
      </c>
      <c r="F103" s="9">
        <v>-15.7755097865249</v>
      </c>
    </row>
    <row r="104" spans="1:6" x14ac:dyDescent="0.25">
      <c r="A104" s="6"/>
      <c r="B104" s="6">
        <v>2024</v>
      </c>
      <c r="C104" s="6" t="s">
        <v>12</v>
      </c>
      <c r="D104" s="8">
        <v>40336.75</v>
      </c>
      <c r="E104" s="9">
        <v>-26.723294871367901</v>
      </c>
      <c r="F104" s="9">
        <v>-16.973444367214899</v>
      </c>
    </row>
    <row r="105" spans="1:6" x14ac:dyDescent="0.25">
      <c r="A105" s="6"/>
      <c r="B105" s="6">
        <v>2024</v>
      </c>
      <c r="C105" s="6" t="s">
        <v>13</v>
      </c>
      <c r="D105" s="8">
        <v>43165.083333333401</v>
      </c>
      <c r="E105" s="9">
        <v>-13.6450782557667</v>
      </c>
      <c r="F105" s="9">
        <v>-16.672623474685501</v>
      </c>
    </row>
    <row r="106" spans="1:6" x14ac:dyDescent="0.25">
      <c r="A106" s="6"/>
      <c r="B106" s="6">
        <v>2024</v>
      </c>
      <c r="C106" s="6" t="s">
        <v>14</v>
      </c>
      <c r="D106" s="8">
        <v>50085.916666666701</v>
      </c>
      <c r="E106" s="9">
        <v>18.032745032963</v>
      </c>
      <c r="F106" s="9">
        <v>-14.1995566390717</v>
      </c>
    </row>
    <row r="107" spans="1:6" x14ac:dyDescent="0.25">
      <c r="A107" s="6"/>
      <c r="B107" s="6">
        <v>2024</v>
      </c>
      <c r="C107" s="6" t="s">
        <v>15</v>
      </c>
      <c r="D107" s="8">
        <v>45732.416666666701</v>
      </c>
      <c r="E107" s="9">
        <v>-5.0204483581603903</v>
      </c>
      <c r="F107" s="9">
        <v>-13.5128801496906</v>
      </c>
    </row>
    <row r="108" spans="1:6" x14ac:dyDescent="0.25">
      <c r="A108" s="6"/>
      <c r="B108" s="6">
        <v>2025</v>
      </c>
      <c r="C108" s="6" t="s">
        <v>16</v>
      </c>
      <c r="D108" s="8">
        <v>72475.166666666701</v>
      </c>
      <c r="E108" s="9">
        <v>5.3656775456650196</v>
      </c>
      <c r="F108" s="9">
        <v>5.3656775456650196</v>
      </c>
    </row>
    <row r="109" spans="1:6" x14ac:dyDescent="0.25">
      <c r="A109" s="6"/>
      <c r="B109" s="6">
        <v>2025</v>
      </c>
      <c r="C109" s="6" t="s">
        <v>17</v>
      </c>
      <c r="D109" s="8">
        <v>81483.583333333401</v>
      </c>
      <c r="E109" s="9">
        <v>15.837926912628999</v>
      </c>
      <c r="F109" s="9">
        <v>10.660450930383901</v>
      </c>
    </row>
    <row r="110" spans="1:6" x14ac:dyDescent="0.25">
      <c r="A110" s="6"/>
      <c r="B110" s="6">
        <v>2025</v>
      </c>
      <c r="C110" s="6" t="s">
        <v>18</v>
      </c>
      <c r="D110" s="8">
        <v>43725.75</v>
      </c>
      <c r="E110" s="9">
        <v>-6.52979790332492</v>
      </c>
      <c r="F110" s="9">
        <v>6.33482317154896</v>
      </c>
    </row>
    <row r="111" spans="1:6" x14ac:dyDescent="0.25">
      <c r="A111" s="6"/>
      <c r="B111" s="6">
        <v>2025</v>
      </c>
      <c r="C111" s="6" t="s">
        <v>19</v>
      </c>
      <c r="D111" s="8">
        <v>40046.333333333401</v>
      </c>
      <c r="E111" s="9">
        <v>-0.95917231714103302</v>
      </c>
      <c r="F111" s="9">
        <v>5.0318084636764304</v>
      </c>
    </row>
    <row r="112" spans="1:6" x14ac:dyDescent="0.25">
      <c r="A112" s="6"/>
      <c r="B112" s="6">
        <v>2025</v>
      </c>
      <c r="C112" s="6" t="s">
        <v>20</v>
      </c>
      <c r="D112" s="8">
        <v>39270.666666666701</v>
      </c>
      <c r="E112" s="9">
        <v>13.0080286999645</v>
      </c>
      <c r="F112" s="9">
        <v>6.09341212630921</v>
      </c>
    </row>
    <row r="113" spans="1:6" x14ac:dyDescent="0.25">
      <c r="A113" s="6"/>
      <c r="B113" s="6">
        <v>2025</v>
      </c>
      <c r="C113" s="6" t="s">
        <v>21</v>
      </c>
      <c r="D113" s="8">
        <v>40841.833333333401</v>
      </c>
      <c r="E113" s="9">
        <v>2.5116399703823999</v>
      </c>
      <c r="F113" s="9">
        <v>5.6192140062067999</v>
      </c>
    </row>
    <row r="114" spans="1:6" x14ac:dyDescent="0.25">
      <c r="A114" s="6"/>
      <c r="B114" s="6">
        <v>2025</v>
      </c>
      <c r="C114" s="6" t="s">
        <v>10</v>
      </c>
      <c r="D114" s="8">
        <v>39123.5</v>
      </c>
      <c r="E114" s="9">
        <v>8.9196932963680808</v>
      </c>
      <c r="F114" s="9">
        <v>5.9711535749785902</v>
      </c>
    </row>
    <row r="115" spans="1:6" x14ac:dyDescent="0.25">
      <c r="A115" s="6"/>
      <c r="B115" s="6">
        <v>2025</v>
      </c>
      <c r="C115" s="6" t="s">
        <v>11</v>
      </c>
      <c r="D115" s="8">
        <v>39620.583333333401</v>
      </c>
      <c r="E115" s="9">
        <v>-2.1516684434309798</v>
      </c>
      <c r="F115" s="9">
        <v>5.0995155622534298</v>
      </c>
    </row>
    <row r="116" spans="1:6" x14ac:dyDescent="0.25">
      <c r="A116" s="6"/>
      <c r="B116" s="6">
        <v>2025</v>
      </c>
      <c r="C116" s="6" t="s">
        <v>12</v>
      </c>
      <c r="D116" s="8">
        <v>40704</v>
      </c>
      <c r="E116" s="9">
        <v>0.91046006433339599</v>
      </c>
      <c r="F116" s="9">
        <v>4.6949658800956398</v>
      </c>
    </row>
    <row r="117" spans="1:6" x14ac:dyDescent="0.25">
      <c r="A117" s="6"/>
      <c r="B117" s="6">
        <v>2025</v>
      </c>
      <c r="C117" s="6" t="s">
        <v>13</v>
      </c>
      <c r="D117" s="8">
        <v>46988.083333333401</v>
      </c>
      <c r="E117" s="9">
        <v>8.8566955158587</v>
      </c>
      <c r="F117" s="9">
        <v>5.0847733464396603</v>
      </c>
    </row>
    <row r="118" spans="1:6" x14ac:dyDescent="0.25">
      <c r="A118" s="6"/>
      <c r="B118" s="6">
        <v>2025</v>
      </c>
      <c r="C118" s="6" t="s">
        <v>14</v>
      </c>
      <c r="D118" s="8">
        <v>43727.333333333401</v>
      </c>
      <c r="E118" s="9">
        <v>-12.695351820455199</v>
      </c>
      <c r="F118" s="9">
        <v>3.3418151030738299</v>
      </c>
    </row>
    <row r="119" spans="1:6" x14ac:dyDescent="0.25">
      <c r="A119" s="6"/>
      <c r="B119" s="6">
        <v>2025</v>
      </c>
      <c r="C119" s="6" t="s">
        <v>15</v>
      </c>
      <c r="D119" s="8">
        <v>48128.083333333401</v>
      </c>
      <c r="E119" s="9">
        <v>5.2384431903700799</v>
      </c>
      <c r="F119" s="9">
        <v>3.4976312796239899</v>
      </c>
    </row>
    <row r="120" spans="1:6" x14ac:dyDescent="0.25">
      <c r="A120" s="6"/>
      <c r="B120" s="6">
        <v>2026</v>
      </c>
      <c r="C120" s="6" t="s">
        <v>16</v>
      </c>
      <c r="D120" s="8">
        <v>68196.25</v>
      </c>
      <c r="E120" s="9">
        <v>-5.90397630452728</v>
      </c>
      <c r="F120" s="9">
        <v>-5.90397630452728</v>
      </c>
    </row>
    <row r="121" spans="1:6" x14ac:dyDescent="0.25">
      <c r="A121" s="6"/>
      <c r="B121" s="6">
        <v>2026</v>
      </c>
      <c r="C121" s="6" t="s">
        <v>17</v>
      </c>
      <c r="D121" s="8">
        <v>72024.5</v>
      </c>
      <c r="E121" s="9">
        <v>-11.608575551516999</v>
      </c>
      <c r="F121" s="9">
        <v>-8.9231693554279996</v>
      </c>
    </row>
    <row r="122" spans="1:6" x14ac:dyDescent="0.25">
      <c r="A122" s="6"/>
      <c r="B122" s="6">
        <v>2026</v>
      </c>
      <c r="C122" s="6" t="s">
        <v>18</v>
      </c>
      <c r="D122" s="8">
        <v>44770.416666666701</v>
      </c>
      <c r="E122" s="9">
        <v>2.38913378653691</v>
      </c>
      <c r="F122" s="9">
        <v>-6.4210058620343604</v>
      </c>
    </row>
    <row r="123" spans="1:6" x14ac:dyDescent="0.25">
      <c r="A123" s="6"/>
      <c r="B123" s="6">
        <v>2026</v>
      </c>
      <c r="C123" s="6" t="s">
        <v>19</v>
      </c>
      <c r="D123" s="8">
        <v>39140.833333333401</v>
      </c>
      <c r="E123" s="9">
        <v>-2.2611308567575898</v>
      </c>
      <c r="F123" s="9">
        <v>-5.7202648653764596</v>
      </c>
    </row>
    <row r="124" spans="1:6" x14ac:dyDescent="0.25">
      <c r="A124" s="6"/>
      <c r="B124" s="6">
        <v>2026</v>
      </c>
      <c r="C124" s="6" t="s">
        <v>20</v>
      </c>
      <c r="D124" s="8">
        <v>37788.75</v>
      </c>
      <c r="E124" s="9">
        <v>-3.7735969171221999</v>
      </c>
      <c r="F124" s="9">
        <v>-5.4442845977368401</v>
      </c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6"/>
      <c r="B126" s="10" t="s">
        <v>22</v>
      </c>
      <c r="C126" s="6"/>
      <c r="D126" s="8"/>
      <c r="E126" s="9"/>
      <c r="F126" s="9"/>
    </row>
    <row r="127" spans="1:6" x14ac:dyDescent="0.25">
      <c r="B127" s="11" t="s">
        <v>23</v>
      </c>
    </row>
    <row r="128" spans="1:6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33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34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13">
        <v>2.0306795741710002</v>
      </c>
      <c r="E6" s="9"/>
    </row>
    <row r="7" spans="1:5" x14ac:dyDescent="0.25">
      <c r="A7" s="6"/>
      <c r="B7" s="6">
        <v>2016</v>
      </c>
      <c r="C7" s="6" t="s">
        <v>11</v>
      </c>
      <c r="D7" s="13">
        <v>1.857122589517</v>
      </c>
      <c r="E7" s="9"/>
    </row>
    <row r="8" spans="1:5" x14ac:dyDescent="0.25">
      <c r="A8" s="6"/>
      <c r="B8" s="6">
        <v>2016</v>
      </c>
      <c r="C8" s="6" t="s">
        <v>12</v>
      </c>
      <c r="D8" s="13">
        <v>2.0905894484480001</v>
      </c>
      <c r="E8" s="9"/>
    </row>
    <row r="9" spans="1:5" x14ac:dyDescent="0.25">
      <c r="A9" s="6"/>
      <c r="B9" s="6">
        <v>2016</v>
      </c>
      <c r="C9" s="6" t="s">
        <v>13</v>
      </c>
      <c r="D9" s="13">
        <v>2.0685602015079998</v>
      </c>
      <c r="E9" s="9"/>
    </row>
    <row r="10" spans="1:5" x14ac:dyDescent="0.25">
      <c r="A10" s="6"/>
      <c r="B10" s="6">
        <v>2016</v>
      </c>
      <c r="C10" s="6" t="s">
        <v>14</v>
      </c>
      <c r="D10" s="13">
        <v>1.9985620945110001</v>
      </c>
      <c r="E10" s="9"/>
    </row>
    <row r="11" spans="1:5" x14ac:dyDescent="0.25">
      <c r="A11" s="6"/>
      <c r="B11" s="6">
        <v>2016</v>
      </c>
      <c r="C11" s="6" t="s">
        <v>15</v>
      </c>
      <c r="D11" s="13">
        <v>2.0579362853140002</v>
      </c>
      <c r="E11" s="9"/>
    </row>
    <row r="12" spans="1:5" x14ac:dyDescent="0.25">
      <c r="A12" s="6"/>
      <c r="B12" s="6">
        <v>2017</v>
      </c>
      <c r="C12" s="6" t="s">
        <v>16</v>
      </c>
      <c r="D12" s="13">
        <v>3.047777428506</v>
      </c>
      <c r="E12" s="9"/>
    </row>
    <row r="13" spans="1:5" x14ac:dyDescent="0.25">
      <c r="A13" s="6"/>
      <c r="B13" s="6">
        <v>2017</v>
      </c>
      <c r="C13" s="6" t="s">
        <v>17</v>
      </c>
      <c r="D13" s="13">
        <v>2.9803565195289998</v>
      </c>
      <c r="E13" s="9"/>
    </row>
    <row r="14" spans="1:5" x14ac:dyDescent="0.25">
      <c r="A14" s="6"/>
      <c r="B14" s="6">
        <v>2017</v>
      </c>
      <c r="C14" s="6" t="s">
        <v>18</v>
      </c>
      <c r="D14" s="13">
        <v>2.0052409873060002</v>
      </c>
      <c r="E14" s="9"/>
    </row>
    <row r="15" spans="1:5" x14ac:dyDescent="0.25">
      <c r="A15" s="6"/>
      <c r="B15" s="6">
        <v>2017</v>
      </c>
      <c r="C15" s="6" t="s">
        <v>19</v>
      </c>
      <c r="D15" s="13">
        <v>1.904288668278</v>
      </c>
      <c r="E15" s="9"/>
    </row>
    <row r="16" spans="1:5" x14ac:dyDescent="0.25">
      <c r="A16" s="6"/>
      <c r="B16" s="6">
        <v>2017</v>
      </c>
      <c r="C16" s="6" t="s">
        <v>20</v>
      </c>
      <c r="D16" s="13">
        <v>1.9216884046010001</v>
      </c>
      <c r="E16" s="9"/>
    </row>
    <row r="17" spans="1:5" x14ac:dyDescent="0.25">
      <c r="A17" s="6"/>
      <c r="B17" s="6">
        <v>2017</v>
      </c>
      <c r="C17" s="6" t="s">
        <v>21</v>
      </c>
      <c r="D17" s="13">
        <v>1.751001869602</v>
      </c>
      <c r="E17" s="9"/>
    </row>
    <row r="18" spans="1:5" x14ac:dyDescent="0.25">
      <c r="A18" s="6"/>
      <c r="B18" s="6">
        <v>2017</v>
      </c>
      <c r="C18" s="6" t="s">
        <v>10</v>
      </c>
      <c r="D18" s="13">
        <v>1.978136497783</v>
      </c>
      <c r="E18" s="9">
        <v>-2.5874626926037898</v>
      </c>
    </row>
    <row r="19" spans="1:5" x14ac:dyDescent="0.25">
      <c r="A19" s="6"/>
      <c r="B19" s="6">
        <v>2017</v>
      </c>
      <c r="C19" s="6" t="s">
        <v>11</v>
      </c>
      <c r="D19" s="13">
        <v>1.891015741438</v>
      </c>
      <c r="E19" s="9">
        <v>1.82503578989983</v>
      </c>
    </row>
    <row r="20" spans="1:5" x14ac:dyDescent="0.25">
      <c r="A20" s="6"/>
      <c r="B20" s="6">
        <v>2017</v>
      </c>
      <c r="C20" s="6" t="s">
        <v>12</v>
      </c>
      <c r="D20" s="13">
        <v>2.048444425584</v>
      </c>
      <c r="E20" s="9">
        <v>-2.0159397099840701</v>
      </c>
    </row>
    <row r="21" spans="1:5" x14ac:dyDescent="0.25">
      <c r="A21" s="6"/>
      <c r="B21" s="6">
        <v>2017</v>
      </c>
      <c r="C21" s="6" t="s">
        <v>13</v>
      </c>
      <c r="D21" s="13">
        <v>1.9840158922869999</v>
      </c>
      <c r="E21" s="9">
        <v>-4.0871089543038899</v>
      </c>
    </row>
    <row r="22" spans="1:5" x14ac:dyDescent="0.25">
      <c r="A22" s="6"/>
      <c r="B22" s="6">
        <v>2017</v>
      </c>
      <c r="C22" s="6" t="s">
        <v>14</v>
      </c>
      <c r="D22" s="13">
        <v>1.7479496472930001</v>
      </c>
      <c r="E22" s="9">
        <v>-12.5396377678883</v>
      </c>
    </row>
    <row r="23" spans="1:5" x14ac:dyDescent="0.25">
      <c r="A23" s="6"/>
      <c r="B23" s="6">
        <v>2017</v>
      </c>
      <c r="C23" s="6" t="s">
        <v>15</v>
      </c>
      <c r="D23" s="13">
        <v>2.017267764724</v>
      </c>
      <c r="E23" s="9">
        <v>-1.9761797719502701</v>
      </c>
    </row>
    <row r="24" spans="1:5" x14ac:dyDescent="0.25">
      <c r="A24" s="6"/>
      <c r="B24" s="6">
        <v>2018</v>
      </c>
      <c r="C24" s="6" t="s">
        <v>16</v>
      </c>
      <c r="D24" s="13">
        <v>2.8948869561359998</v>
      </c>
      <c r="E24" s="9">
        <v>-5.0164579257005002</v>
      </c>
    </row>
    <row r="25" spans="1:5" x14ac:dyDescent="0.25">
      <c r="A25" s="6"/>
      <c r="B25" s="6">
        <v>2018</v>
      </c>
      <c r="C25" s="6" t="s">
        <v>17</v>
      </c>
      <c r="D25" s="13">
        <v>2.5018642342469999</v>
      </c>
      <c r="E25" s="9">
        <v>-16.0548673337114</v>
      </c>
    </row>
    <row r="26" spans="1:5" x14ac:dyDescent="0.25">
      <c r="A26" s="6"/>
      <c r="B26" s="6">
        <v>2018</v>
      </c>
      <c r="C26" s="6" t="s">
        <v>18</v>
      </c>
      <c r="D26" s="13">
        <v>2.0367210952580002</v>
      </c>
      <c r="E26" s="9">
        <v>1.5698915068703501</v>
      </c>
    </row>
    <row r="27" spans="1:5" x14ac:dyDescent="0.25">
      <c r="A27" s="6"/>
      <c r="B27" s="6">
        <v>2018</v>
      </c>
      <c r="C27" s="6" t="s">
        <v>19</v>
      </c>
      <c r="D27" s="13">
        <v>2.1524032495699998</v>
      </c>
      <c r="E27" s="9">
        <v>13.029252624622499</v>
      </c>
    </row>
    <row r="28" spans="1:5" x14ac:dyDescent="0.25">
      <c r="A28" s="6"/>
      <c r="B28" s="6">
        <v>2018</v>
      </c>
      <c r="C28" s="6" t="s">
        <v>20</v>
      </c>
      <c r="D28" s="13">
        <v>1.9913510486149999</v>
      </c>
      <c r="E28" s="9">
        <v>3.6250749001352198</v>
      </c>
    </row>
    <row r="29" spans="1:5" x14ac:dyDescent="0.25">
      <c r="A29" s="6"/>
      <c r="B29" s="6">
        <v>2018</v>
      </c>
      <c r="C29" s="6" t="s">
        <v>21</v>
      </c>
      <c r="D29" s="13">
        <v>1.844360458935</v>
      </c>
      <c r="E29" s="9">
        <v>5.3317241376915403</v>
      </c>
    </row>
    <row r="30" spans="1:5" x14ac:dyDescent="0.25">
      <c r="A30" s="6"/>
      <c r="B30" s="6">
        <v>2018</v>
      </c>
      <c r="C30" s="6" t="s">
        <v>10</v>
      </c>
      <c r="D30" s="13">
        <v>2.1043186492679999</v>
      </c>
      <c r="E30" s="9">
        <v>6.3788394595832401</v>
      </c>
    </row>
    <row r="31" spans="1:5" x14ac:dyDescent="0.25">
      <c r="A31" s="6"/>
      <c r="B31" s="6">
        <v>2018</v>
      </c>
      <c r="C31" s="6" t="s">
        <v>11</v>
      </c>
      <c r="D31" s="13">
        <v>1.8858963622039999</v>
      </c>
      <c r="E31" s="9">
        <v>-0.27072113266001202</v>
      </c>
    </row>
    <row r="32" spans="1:5" x14ac:dyDescent="0.25">
      <c r="A32" s="6"/>
      <c r="B32" s="6">
        <v>2018</v>
      </c>
      <c r="C32" s="6" t="s">
        <v>12</v>
      </c>
      <c r="D32" s="13">
        <v>2.1506348334790002</v>
      </c>
      <c r="E32" s="9">
        <v>4.98868344284549</v>
      </c>
    </row>
    <row r="33" spans="1:5" x14ac:dyDescent="0.25">
      <c r="A33" s="6"/>
      <c r="B33" s="6">
        <v>2018</v>
      </c>
      <c r="C33" s="6" t="s">
        <v>13</v>
      </c>
      <c r="D33" s="13">
        <v>1.9470453483979999</v>
      </c>
      <c r="E33" s="9">
        <v>-1.86341974541261</v>
      </c>
    </row>
    <row r="34" spans="1:5" x14ac:dyDescent="0.25">
      <c r="A34" s="6"/>
      <c r="B34" s="6">
        <v>2018</v>
      </c>
      <c r="C34" s="6" t="s">
        <v>14</v>
      </c>
      <c r="D34" s="13">
        <v>2.0512649491169999</v>
      </c>
      <c r="E34" s="9">
        <v>17.352633829797998</v>
      </c>
    </row>
    <row r="35" spans="1:5" x14ac:dyDescent="0.25">
      <c r="A35" s="6"/>
      <c r="B35" s="6">
        <v>2018</v>
      </c>
      <c r="C35" s="6" t="s">
        <v>15</v>
      </c>
      <c r="D35" s="13">
        <v>1.9087132841100001</v>
      </c>
      <c r="E35" s="9">
        <v>-5.3812628403771798</v>
      </c>
    </row>
    <row r="36" spans="1:5" x14ac:dyDescent="0.25">
      <c r="A36" s="6"/>
      <c r="B36" s="6">
        <v>2019</v>
      </c>
      <c r="C36" s="6" t="s">
        <v>16</v>
      </c>
      <c r="D36" s="13">
        <v>2.5069022614119998</v>
      </c>
      <c r="E36" s="9">
        <v>-13.4024126193124</v>
      </c>
    </row>
    <row r="37" spans="1:5" x14ac:dyDescent="0.25">
      <c r="A37" s="6"/>
      <c r="B37" s="6">
        <v>2019</v>
      </c>
      <c r="C37" s="6" t="s">
        <v>17</v>
      </c>
      <c r="D37" s="13">
        <v>2.473575535488</v>
      </c>
      <c r="E37" s="9">
        <v>-1.1307047909222001</v>
      </c>
    </row>
    <row r="38" spans="1:5" x14ac:dyDescent="0.25">
      <c r="A38" s="6"/>
      <c r="B38" s="6">
        <v>2019</v>
      </c>
      <c r="C38" s="6" t="s">
        <v>18</v>
      </c>
      <c r="D38" s="13">
        <v>1.9876709107949999</v>
      </c>
      <c r="E38" s="9">
        <v>-2.4082916692521801</v>
      </c>
    </row>
    <row r="39" spans="1:5" x14ac:dyDescent="0.25">
      <c r="A39" s="6"/>
      <c r="B39" s="6">
        <v>2019</v>
      </c>
      <c r="C39" s="6" t="s">
        <v>19</v>
      </c>
      <c r="D39" s="13">
        <v>1.987810442842</v>
      </c>
      <c r="E39" s="9">
        <v>-7.6469317150901803</v>
      </c>
    </row>
    <row r="40" spans="1:5" x14ac:dyDescent="0.25">
      <c r="A40" s="6"/>
      <c r="B40" s="6">
        <v>2019</v>
      </c>
      <c r="C40" s="6" t="s">
        <v>20</v>
      </c>
      <c r="D40" s="13">
        <v>2.030597870387</v>
      </c>
      <c r="E40" s="9">
        <v>1.9708640422439101</v>
      </c>
    </row>
    <row r="41" spans="1:5" x14ac:dyDescent="0.25">
      <c r="A41" s="6"/>
      <c r="B41" s="6">
        <v>2019</v>
      </c>
      <c r="C41" s="6" t="s">
        <v>21</v>
      </c>
      <c r="D41" s="13">
        <v>1.981279836718</v>
      </c>
      <c r="E41" s="9">
        <v>7.4236777913826204</v>
      </c>
    </row>
    <row r="42" spans="1:5" x14ac:dyDescent="0.25">
      <c r="A42" s="6"/>
      <c r="B42" s="6">
        <v>2019</v>
      </c>
      <c r="C42" s="6" t="s">
        <v>10</v>
      </c>
      <c r="D42" s="13">
        <v>2.117907329211</v>
      </c>
      <c r="E42" s="9">
        <v>0.645752008505318</v>
      </c>
    </row>
    <row r="43" spans="1:5" x14ac:dyDescent="0.25">
      <c r="A43" s="6"/>
      <c r="B43" s="6">
        <v>2019</v>
      </c>
      <c r="C43" s="6" t="s">
        <v>11</v>
      </c>
      <c r="D43" s="13">
        <v>1.732479244591</v>
      </c>
      <c r="E43" s="9">
        <v>-8.1349707591410407</v>
      </c>
    </row>
    <row r="44" spans="1:5" x14ac:dyDescent="0.25">
      <c r="A44" s="6"/>
      <c r="B44" s="6">
        <v>2019</v>
      </c>
      <c r="C44" s="6" t="s">
        <v>12</v>
      </c>
      <c r="D44" s="13">
        <v>1.9573830029429999</v>
      </c>
      <c r="E44" s="9">
        <v>-8.9858039834398102</v>
      </c>
    </row>
    <row r="45" spans="1:5" x14ac:dyDescent="0.25">
      <c r="A45" s="6"/>
      <c r="B45" s="6">
        <v>2019</v>
      </c>
      <c r="C45" s="6" t="s">
        <v>13</v>
      </c>
      <c r="D45" s="13">
        <v>1.832837802332</v>
      </c>
      <c r="E45" s="9">
        <v>-5.8656849548968202</v>
      </c>
    </row>
    <row r="46" spans="1:5" x14ac:dyDescent="0.25">
      <c r="A46" s="6"/>
      <c r="B46" s="6">
        <v>2019</v>
      </c>
      <c r="C46" s="6" t="s">
        <v>14</v>
      </c>
      <c r="D46" s="13">
        <v>1.8464955714910001</v>
      </c>
      <c r="E46" s="9">
        <v>-9.9825903871728503</v>
      </c>
    </row>
    <row r="47" spans="1:5" x14ac:dyDescent="0.25">
      <c r="A47" s="6"/>
      <c r="B47" s="6">
        <v>2019</v>
      </c>
      <c r="C47" s="6" t="s">
        <v>15</v>
      </c>
      <c r="D47" s="13">
        <v>1.943068100836</v>
      </c>
      <c r="E47" s="9">
        <v>1.7998940444331299</v>
      </c>
    </row>
    <row r="48" spans="1:5" x14ac:dyDescent="0.25">
      <c r="A48" s="6"/>
      <c r="B48" s="6">
        <v>2020</v>
      </c>
      <c r="C48" s="6" t="s">
        <v>16</v>
      </c>
      <c r="D48" s="13">
        <v>2.4884895404949998</v>
      </c>
      <c r="E48" s="9">
        <v>-0.73448100472130995</v>
      </c>
    </row>
    <row r="49" spans="1:5" x14ac:dyDescent="0.25">
      <c r="A49" s="6"/>
      <c r="B49" s="6">
        <v>2020</v>
      </c>
      <c r="C49" s="6" t="s">
        <v>17</v>
      </c>
      <c r="D49" s="13">
        <v>2.4372727487320001</v>
      </c>
      <c r="E49" s="9">
        <v>-1.4676239409377001</v>
      </c>
    </row>
    <row r="50" spans="1:5" x14ac:dyDescent="0.25">
      <c r="A50" s="6"/>
      <c r="B50" s="6">
        <v>2020</v>
      </c>
      <c r="C50" s="6" t="s">
        <v>18</v>
      </c>
      <c r="D50" s="13">
        <v>2.0488709216099998</v>
      </c>
      <c r="E50" s="9">
        <v>3.0789810568049298</v>
      </c>
    </row>
    <row r="51" spans="1:5" x14ac:dyDescent="0.25">
      <c r="A51" s="6"/>
      <c r="B51" s="6">
        <v>2020</v>
      </c>
      <c r="C51" s="6" t="s">
        <v>19</v>
      </c>
      <c r="D51" s="13">
        <v>2.2696619243399998</v>
      </c>
      <c r="E51" s="9">
        <v>14.178991890948801</v>
      </c>
    </row>
    <row r="52" spans="1:5" x14ac:dyDescent="0.25">
      <c r="A52" s="6"/>
      <c r="B52" s="6">
        <v>2020</v>
      </c>
      <c r="C52" s="6" t="s">
        <v>20</v>
      </c>
      <c r="D52" s="13">
        <v>2.622629257866</v>
      </c>
      <c r="E52" s="9">
        <v>29.155520948427299</v>
      </c>
    </row>
    <row r="53" spans="1:5" x14ac:dyDescent="0.25">
      <c r="A53" s="6"/>
      <c r="B53" s="6">
        <v>2020</v>
      </c>
      <c r="C53" s="6" t="s">
        <v>21</v>
      </c>
      <c r="D53" s="13">
        <v>2.4768976478070002</v>
      </c>
      <c r="E53" s="9">
        <v>25.015033308469601</v>
      </c>
    </row>
    <row r="54" spans="1:5" x14ac:dyDescent="0.25">
      <c r="A54" s="6"/>
      <c r="B54" s="6">
        <v>2020</v>
      </c>
      <c r="C54" s="6" t="s">
        <v>10</v>
      </c>
      <c r="D54" s="13">
        <v>2.5983584995000002</v>
      </c>
      <c r="E54" s="9">
        <v>22.685183797347101</v>
      </c>
    </row>
    <row r="55" spans="1:5" x14ac:dyDescent="0.25">
      <c r="A55" s="6"/>
      <c r="B55" s="6">
        <v>2020</v>
      </c>
      <c r="C55" s="6" t="s">
        <v>11</v>
      </c>
      <c r="D55" s="13">
        <v>2.5968911917100002</v>
      </c>
      <c r="E55" s="9">
        <v>49.894505219487797</v>
      </c>
    </row>
    <row r="56" spans="1:5" x14ac:dyDescent="0.25">
      <c r="A56" s="6"/>
      <c r="B56" s="6">
        <v>2020</v>
      </c>
      <c r="C56" s="6" t="s">
        <v>12</v>
      </c>
      <c r="D56" s="13">
        <v>2.564498029698</v>
      </c>
      <c r="E56" s="9">
        <v>31.016670004908601</v>
      </c>
    </row>
    <row r="57" spans="1:5" x14ac:dyDescent="0.25">
      <c r="A57" s="6"/>
      <c r="B57" s="6">
        <v>2020</v>
      </c>
      <c r="C57" s="6" t="s">
        <v>13</v>
      </c>
      <c r="D57" s="13">
        <v>1.9376126681720001</v>
      </c>
      <c r="E57" s="9">
        <v>5.7165378031100298</v>
      </c>
    </row>
    <row r="58" spans="1:5" x14ac:dyDescent="0.25">
      <c r="A58" s="6"/>
      <c r="B58" s="6">
        <v>2020</v>
      </c>
      <c r="C58" s="6" t="s">
        <v>14</v>
      </c>
      <c r="D58" s="13">
        <v>1.876438225362</v>
      </c>
      <c r="E58" s="9">
        <v>1.6215935923865801</v>
      </c>
    </row>
    <row r="59" spans="1:5" x14ac:dyDescent="0.25">
      <c r="A59" s="6"/>
      <c r="B59" s="6">
        <v>2020</v>
      </c>
      <c r="C59" s="6" t="s">
        <v>15</v>
      </c>
      <c r="D59" s="13">
        <v>2.1369264896560001</v>
      </c>
      <c r="E59" s="9">
        <v>9.9769219996248797</v>
      </c>
    </row>
    <row r="60" spans="1:5" x14ac:dyDescent="0.25">
      <c r="A60" s="6"/>
      <c r="B60" s="6">
        <v>2021</v>
      </c>
      <c r="C60" s="6" t="s">
        <v>16</v>
      </c>
      <c r="D60" s="13">
        <v>2.3153067208500002</v>
      </c>
      <c r="E60" s="9">
        <v>-6.95935493506438</v>
      </c>
    </row>
    <row r="61" spans="1:5" x14ac:dyDescent="0.25">
      <c r="A61" s="6"/>
      <c r="B61" s="6">
        <v>2021</v>
      </c>
      <c r="C61" s="6" t="s">
        <v>17</v>
      </c>
      <c r="D61" s="13">
        <v>2.6101848800109999</v>
      </c>
      <c r="E61" s="9">
        <v>7.09449245551028</v>
      </c>
    </row>
    <row r="62" spans="1:5" x14ac:dyDescent="0.25">
      <c r="A62" s="6"/>
      <c r="B62" s="6">
        <v>2021</v>
      </c>
      <c r="C62" s="6" t="s">
        <v>18</v>
      </c>
      <c r="D62" s="13">
        <v>2.27016350216</v>
      </c>
      <c r="E62" s="9">
        <v>10.8007087325984</v>
      </c>
    </row>
    <row r="63" spans="1:5" x14ac:dyDescent="0.25">
      <c r="A63" s="6"/>
      <c r="B63" s="6">
        <v>2021</v>
      </c>
      <c r="C63" s="6" t="s">
        <v>19</v>
      </c>
      <c r="D63" s="13">
        <v>1.729747523136</v>
      </c>
      <c r="E63" s="9">
        <v>-23.788318225455701</v>
      </c>
    </row>
    <row r="64" spans="1:5" x14ac:dyDescent="0.25">
      <c r="A64" s="6"/>
      <c r="B64" s="6">
        <v>2021</v>
      </c>
      <c r="C64" s="6" t="s">
        <v>20</v>
      </c>
      <c r="D64" s="13">
        <v>2.0456371306540002</v>
      </c>
      <c r="E64" s="9">
        <v>-22.0005220136029</v>
      </c>
    </row>
    <row r="65" spans="1:5" x14ac:dyDescent="0.25">
      <c r="A65" s="6"/>
      <c r="B65" s="6">
        <v>2021</v>
      </c>
      <c r="C65" s="6" t="s">
        <v>21</v>
      </c>
      <c r="D65" s="13">
        <v>1.947988920906</v>
      </c>
      <c r="E65" s="9">
        <v>-21.353677144038901</v>
      </c>
    </row>
    <row r="66" spans="1:5" x14ac:dyDescent="0.25">
      <c r="A66" s="6"/>
      <c r="B66" s="6">
        <v>2021</v>
      </c>
      <c r="C66" s="6" t="s">
        <v>10</v>
      </c>
      <c r="D66" s="13">
        <v>2.663522731045</v>
      </c>
      <c r="E66" s="9">
        <v>2.5078999513554101</v>
      </c>
    </row>
    <row r="67" spans="1:5" x14ac:dyDescent="0.25">
      <c r="A67" s="6"/>
      <c r="B67" s="6">
        <v>2021</v>
      </c>
      <c r="C67" s="6" t="s">
        <v>11</v>
      </c>
      <c r="D67" s="13">
        <v>2.175511522816</v>
      </c>
      <c r="E67" s="9">
        <v>-16.226312070338601</v>
      </c>
    </row>
    <row r="68" spans="1:5" x14ac:dyDescent="0.25">
      <c r="A68" s="6"/>
      <c r="B68" s="6">
        <v>2021</v>
      </c>
      <c r="C68" s="6" t="s">
        <v>12</v>
      </c>
      <c r="D68" s="13">
        <v>2.0293326755029999</v>
      </c>
      <c r="E68" s="9">
        <v>-20.868230273431799</v>
      </c>
    </row>
    <row r="69" spans="1:5" x14ac:dyDescent="0.25">
      <c r="A69" s="6"/>
      <c r="B69" s="6">
        <v>2021</v>
      </c>
      <c r="C69" s="6" t="s">
        <v>13</v>
      </c>
      <c r="D69" s="13">
        <v>2.070021322234</v>
      </c>
      <c r="E69" s="9">
        <v>6.8335976656737101</v>
      </c>
    </row>
    <row r="70" spans="1:5" x14ac:dyDescent="0.25">
      <c r="A70" s="6"/>
      <c r="B70" s="6">
        <v>2021</v>
      </c>
      <c r="C70" s="6" t="s">
        <v>14</v>
      </c>
      <c r="D70" s="13">
        <v>2.0269816267279999</v>
      </c>
      <c r="E70" s="9">
        <v>8.0228274680855591</v>
      </c>
    </row>
    <row r="71" spans="1:5" x14ac:dyDescent="0.25">
      <c r="A71" s="6"/>
      <c r="B71" s="6">
        <v>2021</v>
      </c>
      <c r="C71" s="6" t="s">
        <v>15</v>
      </c>
      <c r="D71" s="13">
        <v>2.0730473924639998</v>
      </c>
      <c r="E71" s="9">
        <v>-2.98929783037523</v>
      </c>
    </row>
    <row r="72" spans="1:5" x14ac:dyDescent="0.25">
      <c r="A72" s="6"/>
      <c r="B72" s="6">
        <v>2022</v>
      </c>
      <c r="C72" s="6" t="s">
        <v>16</v>
      </c>
      <c r="D72" s="13">
        <v>2.3613282481479998</v>
      </c>
      <c r="E72" s="9">
        <v>1.9877075846393299</v>
      </c>
    </row>
    <row r="73" spans="1:5" x14ac:dyDescent="0.25">
      <c r="A73" s="6"/>
      <c r="B73" s="6">
        <v>2022</v>
      </c>
      <c r="C73" s="6" t="s">
        <v>17</v>
      </c>
      <c r="D73" s="13">
        <v>2.6532708020500002</v>
      </c>
      <c r="E73" s="9">
        <v>1.6506846840220299</v>
      </c>
    </row>
    <row r="74" spans="1:5" x14ac:dyDescent="0.25">
      <c r="A74" s="6"/>
      <c r="B74" s="6">
        <v>2022</v>
      </c>
      <c r="C74" s="6" t="s">
        <v>18</v>
      </c>
      <c r="D74" s="13">
        <v>2.122482924461</v>
      </c>
      <c r="E74" s="9">
        <v>-6.5052837629750497</v>
      </c>
    </row>
    <row r="75" spans="1:5" x14ac:dyDescent="0.25">
      <c r="A75" s="6"/>
      <c r="B75" s="6">
        <v>2022</v>
      </c>
      <c r="C75" s="6" t="s">
        <v>19</v>
      </c>
      <c r="D75" s="13">
        <v>1.7750367671359999</v>
      </c>
      <c r="E75" s="9">
        <v>2.6182574852248601</v>
      </c>
    </row>
    <row r="76" spans="1:5" x14ac:dyDescent="0.25">
      <c r="A76" s="6"/>
      <c r="B76" s="6">
        <v>2022</v>
      </c>
      <c r="C76" s="6" t="s">
        <v>20</v>
      </c>
      <c r="D76" s="13">
        <v>1.96544052245</v>
      </c>
      <c r="E76" s="9">
        <v>-3.9203731200538399</v>
      </c>
    </row>
    <row r="77" spans="1:5" x14ac:dyDescent="0.25">
      <c r="A77" s="6"/>
      <c r="B77" s="6">
        <v>2022</v>
      </c>
      <c r="C77" s="6" t="s">
        <v>21</v>
      </c>
      <c r="D77" s="13">
        <v>1.9207666628069999</v>
      </c>
      <c r="E77" s="9">
        <v>-1.3974544622327301</v>
      </c>
    </row>
    <row r="78" spans="1:5" x14ac:dyDescent="0.25">
      <c r="A78" s="6"/>
      <c r="B78" s="6">
        <v>2022</v>
      </c>
      <c r="C78" s="6" t="s">
        <v>10</v>
      </c>
      <c r="D78" s="13">
        <v>2.262353295634</v>
      </c>
      <c r="E78" s="9">
        <v>-15.0616111037883</v>
      </c>
    </row>
    <row r="79" spans="1:5" x14ac:dyDescent="0.25">
      <c r="A79" s="6"/>
      <c r="B79" s="6">
        <v>2022</v>
      </c>
      <c r="C79" s="6" t="s">
        <v>11</v>
      </c>
      <c r="D79" s="13">
        <v>2.1214955296200002</v>
      </c>
      <c r="E79" s="9">
        <v>-2.4829100020615398</v>
      </c>
    </row>
    <row r="80" spans="1:5" x14ac:dyDescent="0.25">
      <c r="A80" s="6"/>
      <c r="B80" s="6">
        <v>2022</v>
      </c>
      <c r="C80" s="6" t="s">
        <v>12</v>
      </c>
      <c r="D80" s="13">
        <v>1.9532810209539999</v>
      </c>
      <c r="E80" s="9">
        <v>-3.7476188831458899</v>
      </c>
    </row>
    <row r="81" spans="1:5" x14ac:dyDescent="0.25">
      <c r="A81" s="6"/>
      <c r="B81" s="6">
        <v>2022</v>
      </c>
      <c r="C81" s="6" t="s">
        <v>13</v>
      </c>
      <c r="D81" s="13">
        <v>2.0927329205470002</v>
      </c>
      <c r="E81" s="9">
        <v>1.0971673609859101</v>
      </c>
    </row>
    <row r="82" spans="1:5" x14ac:dyDescent="0.25">
      <c r="A82" s="6"/>
      <c r="B82" s="6">
        <v>2022</v>
      </c>
      <c r="C82" s="6" t="s">
        <v>14</v>
      </c>
      <c r="D82" s="13">
        <v>2.0997344574630001</v>
      </c>
      <c r="E82" s="9">
        <v>3.5892200390804399</v>
      </c>
    </row>
    <row r="83" spans="1:5" x14ac:dyDescent="0.25">
      <c r="A83" s="6"/>
      <c r="B83" s="6">
        <v>2022</v>
      </c>
      <c r="C83" s="6" t="s">
        <v>15</v>
      </c>
      <c r="D83" s="13">
        <v>2.0581963787749999</v>
      </c>
      <c r="E83" s="9">
        <v>-0.716385633198102</v>
      </c>
    </row>
    <row r="84" spans="1:5" x14ac:dyDescent="0.25">
      <c r="A84" s="6"/>
      <c r="B84" s="6">
        <v>2023</v>
      </c>
      <c r="C84" s="6" t="s">
        <v>16</v>
      </c>
      <c r="D84" s="13">
        <v>2.46829154496</v>
      </c>
      <c r="E84" s="9">
        <v>4.5297936403332404</v>
      </c>
    </row>
    <row r="85" spans="1:5" x14ac:dyDescent="0.25">
      <c r="A85" s="6"/>
      <c r="B85" s="6">
        <v>2023</v>
      </c>
      <c r="C85" s="6" t="s">
        <v>17</v>
      </c>
      <c r="D85" s="13">
        <v>2.4520425608209999</v>
      </c>
      <c r="E85" s="9">
        <v>-7.5841576771404204</v>
      </c>
    </row>
    <row r="86" spans="1:5" x14ac:dyDescent="0.25">
      <c r="A86" s="6"/>
      <c r="B86" s="6">
        <v>2023</v>
      </c>
      <c r="C86" s="6" t="s">
        <v>18</v>
      </c>
      <c r="D86" s="13">
        <v>1.9385216787590001</v>
      </c>
      <c r="E86" s="9">
        <v>-8.6672662277703107</v>
      </c>
    </row>
    <row r="87" spans="1:5" x14ac:dyDescent="0.25">
      <c r="A87" s="6"/>
      <c r="B87" s="6">
        <v>2023</v>
      </c>
      <c r="C87" s="6" t="s">
        <v>19</v>
      </c>
      <c r="D87" s="13">
        <v>1.811726588275</v>
      </c>
      <c r="E87" s="9">
        <v>2.0669893614766499</v>
      </c>
    </row>
    <row r="88" spans="1:5" x14ac:dyDescent="0.25">
      <c r="A88" s="6"/>
      <c r="B88" s="6">
        <v>2023</v>
      </c>
      <c r="C88" s="6" t="s">
        <v>20</v>
      </c>
      <c r="D88" s="13">
        <v>1.8539281163300001</v>
      </c>
      <c r="E88" s="9">
        <v>-5.6736596628726899</v>
      </c>
    </row>
    <row r="89" spans="1:5" x14ac:dyDescent="0.25">
      <c r="A89" s="6"/>
      <c r="B89" s="6">
        <v>2023</v>
      </c>
      <c r="C89" s="6" t="s">
        <v>21</v>
      </c>
      <c r="D89" s="13">
        <v>1.8552510054389999</v>
      </c>
      <c r="E89" s="9">
        <v>-3.4109118320627099</v>
      </c>
    </row>
    <row r="90" spans="1:5" x14ac:dyDescent="0.25">
      <c r="A90" s="6"/>
      <c r="B90" s="6">
        <v>2023</v>
      </c>
      <c r="C90" s="6" t="s">
        <v>10</v>
      </c>
      <c r="D90" s="13">
        <v>2.2013926934720001</v>
      </c>
      <c r="E90" s="9">
        <v>-2.69456597604117</v>
      </c>
    </row>
    <row r="91" spans="1:5" x14ac:dyDescent="0.25">
      <c r="A91" s="6"/>
      <c r="B91" s="6">
        <v>2023</v>
      </c>
      <c r="C91" s="6" t="s">
        <v>11</v>
      </c>
      <c r="D91" s="13">
        <v>2.3178340543579998</v>
      </c>
      <c r="E91" s="9">
        <v>9.2547225293077897</v>
      </c>
    </row>
    <row r="92" spans="1:5" x14ac:dyDescent="0.25">
      <c r="A92" s="6"/>
      <c r="B92" s="6">
        <v>2023</v>
      </c>
      <c r="C92" s="6" t="s">
        <v>12</v>
      </c>
      <c r="D92" s="13">
        <v>2.210228803783</v>
      </c>
      <c r="E92" s="9">
        <v>13.154675649462099</v>
      </c>
    </row>
    <row r="93" spans="1:5" x14ac:dyDescent="0.25">
      <c r="A93" s="6"/>
      <c r="B93" s="6">
        <v>2023</v>
      </c>
      <c r="C93" s="6" t="s">
        <v>13</v>
      </c>
      <c r="D93" s="13">
        <v>2.1132491314180002</v>
      </c>
      <c r="E93" s="9">
        <v>0.98035495449832999</v>
      </c>
    </row>
    <row r="94" spans="1:5" x14ac:dyDescent="0.25">
      <c r="A94" s="6"/>
      <c r="B94" s="6">
        <v>2023</v>
      </c>
      <c r="C94" s="6" t="s">
        <v>14</v>
      </c>
      <c r="D94" s="13">
        <v>2.1316871134920001</v>
      </c>
      <c r="E94" s="9">
        <v>1.52174747218305</v>
      </c>
    </row>
    <row r="95" spans="1:5" x14ac:dyDescent="0.25">
      <c r="A95" s="6"/>
      <c r="B95" s="6">
        <v>2023</v>
      </c>
      <c r="C95" s="6" t="s">
        <v>15</v>
      </c>
      <c r="D95" s="13">
        <v>1.9606989998219999</v>
      </c>
      <c r="E95" s="9">
        <v>-4.7370299529449502</v>
      </c>
    </row>
    <row r="96" spans="1:5" x14ac:dyDescent="0.25">
      <c r="A96" s="6"/>
      <c r="B96" s="6">
        <v>2024</v>
      </c>
      <c r="C96" s="6" t="s">
        <v>16</v>
      </c>
      <c r="D96" s="13">
        <v>2.4157276417990001</v>
      </c>
      <c r="E96" s="9">
        <v>-2.12956622844372</v>
      </c>
    </row>
    <row r="97" spans="1:5" x14ac:dyDescent="0.25">
      <c r="A97" s="6"/>
      <c r="B97" s="6">
        <v>2024</v>
      </c>
      <c r="C97" s="6" t="s">
        <v>17</v>
      </c>
      <c r="D97" s="13">
        <v>2.6042781002069999</v>
      </c>
      <c r="E97" s="9">
        <v>6.2085194530647998</v>
      </c>
    </row>
    <row r="98" spans="1:5" x14ac:dyDescent="0.25">
      <c r="A98" s="6"/>
      <c r="B98" s="6">
        <v>2024</v>
      </c>
      <c r="C98" s="6" t="s">
        <v>18</v>
      </c>
      <c r="D98" s="13">
        <v>2.1475849046520001</v>
      </c>
      <c r="E98" s="9">
        <v>10.7846730930983</v>
      </c>
    </row>
    <row r="99" spans="1:5" x14ac:dyDescent="0.25">
      <c r="A99" s="6"/>
      <c r="B99" s="6">
        <v>2024</v>
      </c>
      <c r="C99" s="6" t="s">
        <v>19</v>
      </c>
      <c r="D99" s="13">
        <v>1.9505698563510001</v>
      </c>
      <c r="E99" s="9">
        <v>7.6635883678340697</v>
      </c>
    </row>
    <row r="100" spans="1:5" x14ac:dyDescent="0.25">
      <c r="A100" s="6"/>
      <c r="B100" s="6">
        <v>2024</v>
      </c>
      <c r="C100" s="6" t="s">
        <v>20</v>
      </c>
      <c r="D100" s="13">
        <v>2.170123068364</v>
      </c>
      <c r="E100" s="9">
        <v>17.055405182587801</v>
      </c>
    </row>
    <row r="101" spans="1:5" x14ac:dyDescent="0.25">
      <c r="A101" s="6"/>
      <c r="B101" s="6">
        <v>2024</v>
      </c>
      <c r="C101" s="6" t="s">
        <v>21</v>
      </c>
      <c r="D101" s="13">
        <v>2.201592155518</v>
      </c>
      <c r="E101" s="9">
        <v>18.668155902551199</v>
      </c>
    </row>
    <row r="102" spans="1:5" x14ac:dyDescent="0.25">
      <c r="A102" s="6"/>
      <c r="B102" s="6">
        <v>2024</v>
      </c>
      <c r="C102" s="6" t="s">
        <v>10</v>
      </c>
      <c r="D102" s="13">
        <v>2.1988446413860001</v>
      </c>
      <c r="E102" s="9">
        <v>-0.11574727641987501</v>
      </c>
    </row>
    <row r="103" spans="1:5" x14ac:dyDescent="0.25">
      <c r="A103" s="6"/>
      <c r="B103" s="6">
        <v>2024</v>
      </c>
      <c r="C103" s="6" t="s">
        <v>11</v>
      </c>
      <c r="D103" s="13">
        <v>2.110919485822</v>
      </c>
      <c r="E103" s="9">
        <v>-8.9270656864739006</v>
      </c>
    </row>
    <row r="104" spans="1:5" x14ac:dyDescent="0.25">
      <c r="A104" s="6"/>
      <c r="B104" s="6">
        <v>2024</v>
      </c>
      <c r="C104" s="6" t="s">
        <v>12</v>
      </c>
      <c r="D104" s="13">
        <v>2.0317555744239999</v>
      </c>
      <c r="E104" s="9">
        <v>-8.0748757347441806</v>
      </c>
    </row>
    <row r="105" spans="1:5" x14ac:dyDescent="0.25">
      <c r="A105" s="6"/>
      <c r="B105" s="6">
        <v>2024</v>
      </c>
      <c r="C105" s="6" t="s">
        <v>13</v>
      </c>
      <c r="D105" s="13">
        <v>1.909046856931</v>
      </c>
      <c r="E105" s="9">
        <v>-9.6629531961515394</v>
      </c>
    </row>
    <row r="106" spans="1:5" x14ac:dyDescent="0.25">
      <c r="A106" s="6"/>
      <c r="B106" s="6">
        <v>2024</v>
      </c>
      <c r="C106" s="6" t="s">
        <v>14</v>
      </c>
      <c r="D106" s="13">
        <v>2.0135067908309998</v>
      </c>
      <c r="E106" s="9">
        <v>-5.5439807236721803</v>
      </c>
    </row>
    <row r="107" spans="1:5" x14ac:dyDescent="0.25">
      <c r="A107" s="6"/>
      <c r="B107" s="6">
        <v>2024</v>
      </c>
      <c r="C107" s="6" t="s">
        <v>15</v>
      </c>
      <c r="D107" s="13">
        <v>2.0730499335810002</v>
      </c>
      <c r="E107" s="9">
        <v>5.7301469409225998</v>
      </c>
    </row>
    <row r="108" spans="1:5" x14ac:dyDescent="0.25">
      <c r="A108" s="6"/>
      <c r="B108" s="6">
        <v>2025</v>
      </c>
      <c r="C108" s="6" t="s">
        <v>16</v>
      </c>
      <c r="D108" s="13">
        <v>2.6206424729390001</v>
      </c>
      <c r="E108" s="9">
        <v>8.4825303810904398</v>
      </c>
    </row>
    <row r="109" spans="1:5" x14ac:dyDescent="0.25">
      <c r="A109" s="6"/>
      <c r="B109" s="6">
        <v>2025</v>
      </c>
      <c r="C109" s="6" t="s">
        <v>17</v>
      </c>
      <c r="D109" s="13">
        <v>2.2669811812809999</v>
      </c>
      <c r="E109" s="9">
        <v>-12.9516474795526</v>
      </c>
    </row>
    <row r="110" spans="1:5" x14ac:dyDescent="0.25">
      <c r="A110" s="6"/>
      <c r="B110" s="6">
        <v>2025</v>
      </c>
      <c r="C110" s="6" t="s">
        <v>18</v>
      </c>
      <c r="D110" s="13">
        <v>2.1552498623049998</v>
      </c>
      <c r="E110" s="9">
        <v>0.35691057598683501</v>
      </c>
    </row>
    <row r="111" spans="1:5" x14ac:dyDescent="0.25">
      <c r="A111" s="6"/>
      <c r="B111" s="6">
        <v>2025</v>
      </c>
      <c r="C111" s="6" t="s">
        <v>19</v>
      </c>
      <c r="D111" s="13">
        <v>2.1011182879830002</v>
      </c>
      <c r="E111" s="9">
        <v>7.7181768774811497</v>
      </c>
    </row>
    <row r="112" spans="1:5" x14ac:dyDescent="0.25">
      <c r="A112" s="6"/>
      <c r="B112" s="6">
        <v>2025</v>
      </c>
      <c r="C112" s="6" t="s">
        <v>20</v>
      </c>
      <c r="D112" s="13">
        <v>1.902613910298</v>
      </c>
      <c r="E112" s="9">
        <v>-12.3269118680752</v>
      </c>
    </row>
    <row r="113" spans="1:5" x14ac:dyDescent="0.25">
      <c r="A113" s="6"/>
      <c r="B113" s="6">
        <v>2025</v>
      </c>
      <c r="C113" s="6" t="s">
        <v>21</v>
      </c>
      <c r="D113" s="13">
        <v>1.922899722915</v>
      </c>
      <c r="E113" s="9">
        <v>-12.6586766719937</v>
      </c>
    </row>
    <row r="114" spans="1:5" x14ac:dyDescent="0.25">
      <c r="A114" s="6"/>
      <c r="B114" s="6">
        <v>2025</v>
      </c>
      <c r="C114" s="6" t="s">
        <v>10</v>
      </c>
      <c r="D114" s="13">
        <v>1.79682927141</v>
      </c>
      <c r="E114" s="9">
        <v>-18.283027477675599</v>
      </c>
    </row>
    <row r="115" spans="1:5" x14ac:dyDescent="0.25">
      <c r="A115" s="6"/>
      <c r="B115" s="6">
        <v>2025</v>
      </c>
      <c r="C115" s="6" t="s">
        <v>11</v>
      </c>
      <c r="D115" s="13">
        <v>1.7391065670829999</v>
      </c>
      <c r="E115" s="9">
        <v>-17.6137896891039</v>
      </c>
    </row>
    <row r="116" spans="1:5" x14ac:dyDescent="0.25">
      <c r="A116" s="6"/>
      <c r="B116" s="6">
        <v>2025</v>
      </c>
      <c r="C116" s="6" t="s">
        <v>12</v>
      </c>
      <c r="D116" s="13">
        <v>1.9816152384700001</v>
      </c>
      <c r="E116" s="9">
        <v>-2.4678330693501098</v>
      </c>
    </row>
    <row r="117" spans="1:5" x14ac:dyDescent="0.25">
      <c r="A117" s="6"/>
      <c r="B117" s="6">
        <v>2025</v>
      </c>
      <c r="C117" s="6" t="s">
        <v>13</v>
      </c>
      <c r="D117" s="13">
        <v>1.967638958105</v>
      </c>
      <c r="E117" s="9">
        <v>3.0691808826627298</v>
      </c>
    </row>
    <row r="118" spans="1:5" x14ac:dyDescent="0.25">
      <c r="A118" s="6"/>
      <c r="B118" s="6">
        <v>2025</v>
      </c>
      <c r="C118" s="6" t="s">
        <v>14</v>
      </c>
      <c r="D118" s="13">
        <v>1.922081535577</v>
      </c>
      <c r="E118" s="9">
        <v>-4.5405983069104696</v>
      </c>
    </row>
    <row r="119" spans="1:5" x14ac:dyDescent="0.25">
      <c r="A119" s="6"/>
      <c r="B119" s="6">
        <v>2025</v>
      </c>
      <c r="C119" s="6" t="s">
        <v>15</v>
      </c>
      <c r="D119" s="13">
        <v>1.8974524575909999</v>
      </c>
      <c r="E119" s="9">
        <v>-8.4704894535112292</v>
      </c>
    </row>
    <row r="120" spans="1:5" x14ac:dyDescent="0.25">
      <c r="A120" s="6"/>
      <c r="B120" s="6">
        <v>2026</v>
      </c>
      <c r="C120" s="6" t="s">
        <v>16</v>
      </c>
      <c r="D120" s="13">
        <v>2.5420312700480001</v>
      </c>
      <c r="E120" s="9">
        <v>-2.9996920107472298</v>
      </c>
    </row>
    <row r="121" spans="1:5" x14ac:dyDescent="0.25">
      <c r="A121" s="6"/>
      <c r="B121" s="6">
        <v>2026</v>
      </c>
      <c r="C121" s="6" t="s">
        <v>17</v>
      </c>
      <c r="D121" s="13">
        <v>2.5925101875059999</v>
      </c>
      <c r="E121" s="9">
        <v>14.3595813195526</v>
      </c>
    </row>
    <row r="122" spans="1:5" x14ac:dyDescent="0.25">
      <c r="A122" s="6"/>
      <c r="B122" s="6">
        <v>2026</v>
      </c>
      <c r="C122" s="6" t="s">
        <v>18</v>
      </c>
      <c r="D122" s="13">
        <v>2.0407635250210001</v>
      </c>
      <c r="E122" s="9">
        <v>-5.31197515825653</v>
      </c>
    </row>
    <row r="123" spans="1:5" x14ac:dyDescent="0.25">
      <c r="A123" s="6"/>
      <c r="B123" s="6">
        <v>2026</v>
      </c>
      <c r="C123" s="6" t="s">
        <v>19</v>
      </c>
      <c r="D123" s="13">
        <v>1.837154293257</v>
      </c>
      <c r="E123" s="9">
        <v>-12.5630239970638</v>
      </c>
    </row>
    <row r="124" spans="1:5" x14ac:dyDescent="0.25">
      <c r="A124" s="6"/>
      <c r="B124" s="6">
        <v>2026</v>
      </c>
      <c r="C124" s="6" t="s">
        <v>20</v>
      </c>
      <c r="D124" s="13">
        <v>1.839727432106</v>
      </c>
      <c r="E124" s="9">
        <v>-3.3052674455717801</v>
      </c>
    </row>
    <row r="125" spans="1:5" x14ac:dyDescent="0.25">
      <c r="A125" s="12"/>
      <c r="B125" s="12"/>
      <c r="C125" s="12"/>
      <c r="D125" s="12"/>
      <c r="E125" s="12"/>
    </row>
    <row r="126" spans="1:5" x14ac:dyDescent="0.25">
      <c r="A126" s="6"/>
      <c r="B126" s="10" t="s">
        <v>22</v>
      </c>
      <c r="C126" s="6"/>
      <c r="D126" s="13"/>
      <c r="E126" s="9"/>
    </row>
    <row r="127" spans="1:5" x14ac:dyDescent="0.25">
      <c r="B127" s="11" t="s">
        <v>23</v>
      </c>
    </row>
    <row r="128" spans="1:5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35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36</v>
      </c>
      <c r="E5" s="7" t="s">
        <v>37</v>
      </c>
    </row>
    <row r="6" spans="1:5" x14ac:dyDescent="0.25">
      <c r="A6" s="6"/>
      <c r="B6" s="6">
        <v>2016</v>
      </c>
      <c r="C6" s="6" t="s">
        <v>10</v>
      </c>
      <c r="D6" s="9">
        <v>31.747422413174</v>
      </c>
      <c r="E6" s="13"/>
    </row>
    <row r="7" spans="1:5" x14ac:dyDescent="0.25">
      <c r="A7" s="6"/>
      <c r="B7" s="6">
        <v>2016</v>
      </c>
      <c r="C7" s="6" t="s">
        <v>11</v>
      </c>
      <c r="D7" s="9">
        <v>21.212185049973002</v>
      </c>
      <c r="E7" s="13"/>
    </row>
    <row r="8" spans="1:5" x14ac:dyDescent="0.25">
      <c r="A8" s="6"/>
      <c r="B8" s="6">
        <v>2016</v>
      </c>
      <c r="C8" s="6" t="s">
        <v>12</v>
      </c>
      <c r="D8" s="9">
        <v>22.696423987229</v>
      </c>
      <c r="E8" s="13"/>
    </row>
    <row r="9" spans="1:5" x14ac:dyDescent="0.25">
      <c r="A9" s="6"/>
      <c r="B9" s="6">
        <v>2016</v>
      </c>
      <c r="C9" s="6" t="s">
        <v>13</v>
      </c>
      <c r="D9" s="9">
        <v>26.074580022140001</v>
      </c>
      <c r="E9" s="13"/>
    </row>
    <row r="10" spans="1:5" x14ac:dyDescent="0.25">
      <c r="A10" s="6"/>
      <c r="B10" s="6">
        <v>2016</v>
      </c>
      <c r="C10" s="6" t="s">
        <v>14</v>
      </c>
      <c r="D10" s="9">
        <v>23.254294761512998</v>
      </c>
      <c r="E10" s="13"/>
    </row>
    <row r="11" spans="1:5" x14ac:dyDescent="0.25">
      <c r="A11" s="6"/>
      <c r="B11" s="6">
        <v>2016</v>
      </c>
      <c r="C11" s="6" t="s">
        <v>15</v>
      </c>
      <c r="D11" s="9">
        <v>23.704865657494999</v>
      </c>
      <c r="E11" s="13"/>
    </row>
    <row r="12" spans="1:5" x14ac:dyDescent="0.25">
      <c r="A12" s="6"/>
      <c r="B12" s="6">
        <v>2017</v>
      </c>
      <c r="C12" s="6" t="s">
        <v>16</v>
      </c>
      <c r="D12" s="9">
        <v>48.433576881729998</v>
      </c>
      <c r="E12" s="13"/>
    </row>
    <row r="13" spans="1:5" x14ac:dyDescent="0.25">
      <c r="A13" s="6"/>
      <c r="B13" s="6">
        <v>2017</v>
      </c>
      <c r="C13" s="6" t="s">
        <v>17</v>
      </c>
      <c r="D13" s="9">
        <v>53.270915886574002</v>
      </c>
      <c r="E13" s="13"/>
    </row>
    <row r="14" spans="1:5" x14ac:dyDescent="0.25">
      <c r="A14" s="6"/>
      <c r="B14" s="6">
        <v>2017</v>
      </c>
      <c r="C14" s="6" t="s">
        <v>18</v>
      </c>
      <c r="D14" s="9">
        <v>27.325574799249999</v>
      </c>
      <c r="E14" s="13"/>
    </row>
    <row r="15" spans="1:5" x14ac:dyDescent="0.25">
      <c r="A15" s="6"/>
      <c r="B15" s="6">
        <v>2017</v>
      </c>
      <c r="C15" s="6" t="s">
        <v>19</v>
      </c>
      <c r="D15" s="9">
        <v>23.246352288076</v>
      </c>
      <c r="E15" s="13"/>
    </row>
    <row r="16" spans="1:5" x14ac:dyDescent="0.25">
      <c r="A16" s="6"/>
      <c r="B16" s="6">
        <v>2017</v>
      </c>
      <c r="C16" s="6" t="s">
        <v>20</v>
      </c>
      <c r="D16" s="9">
        <v>21.516619674527998</v>
      </c>
      <c r="E16" s="13"/>
    </row>
    <row r="17" spans="1:5" x14ac:dyDescent="0.25">
      <c r="A17" s="6"/>
      <c r="B17" s="6">
        <v>2017</v>
      </c>
      <c r="C17" s="6" t="s">
        <v>21</v>
      </c>
      <c r="D17" s="9">
        <v>21.431977394478</v>
      </c>
      <c r="E17" s="13"/>
    </row>
    <row r="18" spans="1:5" x14ac:dyDescent="0.25">
      <c r="A18" s="6"/>
      <c r="B18" s="6">
        <v>2017</v>
      </c>
      <c r="C18" s="6" t="s">
        <v>10</v>
      </c>
      <c r="D18" s="9">
        <v>35.616999038362003</v>
      </c>
      <c r="E18" s="13">
        <v>3.8695766251879999</v>
      </c>
    </row>
    <row r="19" spans="1:5" x14ac:dyDescent="0.25">
      <c r="A19" s="6"/>
      <c r="B19" s="6">
        <v>2017</v>
      </c>
      <c r="C19" s="6" t="s">
        <v>11</v>
      </c>
      <c r="D19" s="9">
        <v>34.423062391016003</v>
      </c>
      <c r="E19" s="13">
        <v>13.210877341043</v>
      </c>
    </row>
    <row r="20" spans="1:5" x14ac:dyDescent="0.25">
      <c r="A20" s="6"/>
      <c r="B20" s="6">
        <v>2017</v>
      </c>
      <c r="C20" s="6" t="s">
        <v>12</v>
      </c>
      <c r="D20" s="9">
        <v>37.151928515881998</v>
      </c>
      <c r="E20" s="13">
        <v>14.455504528653</v>
      </c>
    </row>
    <row r="21" spans="1:5" x14ac:dyDescent="0.25">
      <c r="A21" s="6"/>
      <c r="B21" s="6">
        <v>2017</v>
      </c>
      <c r="C21" s="6" t="s">
        <v>13</v>
      </c>
      <c r="D21" s="9">
        <v>36.614485185935997</v>
      </c>
      <c r="E21" s="13">
        <v>10.539905163796</v>
      </c>
    </row>
    <row r="22" spans="1:5" x14ac:dyDescent="0.25">
      <c r="A22" s="6"/>
      <c r="B22" s="6">
        <v>2017</v>
      </c>
      <c r="C22" s="6" t="s">
        <v>14</v>
      </c>
      <c r="D22" s="9">
        <v>33.494330113398</v>
      </c>
      <c r="E22" s="13">
        <v>10.240035351885</v>
      </c>
    </row>
    <row r="23" spans="1:5" x14ac:dyDescent="0.25">
      <c r="A23" s="6"/>
      <c r="B23" s="6">
        <v>2017</v>
      </c>
      <c r="C23" s="6" t="s">
        <v>15</v>
      </c>
      <c r="D23" s="9">
        <v>34.431129278276998</v>
      </c>
      <c r="E23" s="13">
        <v>10.726263620781999</v>
      </c>
    </row>
    <row r="24" spans="1:5" x14ac:dyDescent="0.25">
      <c r="A24" s="6"/>
      <c r="B24" s="6">
        <v>2018</v>
      </c>
      <c r="C24" s="6" t="s">
        <v>16</v>
      </c>
      <c r="D24" s="9">
        <v>51.935942150997001</v>
      </c>
      <c r="E24" s="13">
        <v>3.502365269267</v>
      </c>
    </row>
    <row r="25" spans="1:5" x14ac:dyDescent="0.25">
      <c r="A25" s="6"/>
      <c r="B25" s="6">
        <v>2018</v>
      </c>
      <c r="C25" s="6" t="s">
        <v>17</v>
      </c>
      <c r="D25" s="9">
        <v>56.476350965382998</v>
      </c>
      <c r="E25" s="13">
        <v>3.2054350788089998</v>
      </c>
    </row>
    <row r="26" spans="1:5" x14ac:dyDescent="0.25">
      <c r="A26" s="6"/>
      <c r="B26" s="6">
        <v>2018</v>
      </c>
      <c r="C26" s="6" t="s">
        <v>18</v>
      </c>
      <c r="D26" s="9">
        <v>36.933867991706997</v>
      </c>
      <c r="E26" s="13">
        <v>9.6082931924569994</v>
      </c>
    </row>
    <row r="27" spans="1:5" x14ac:dyDescent="0.25">
      <c r="A27" s="6"/>
      <c r="B27" s="6">
        <v>2018</v>
      </c>
      <c r="C27" s="6" t="s">
        <v>19</v>
      </c>
      <c r="D27" s="9">
        <v>34.061177571614998</v>
      </c>
      <c r="E27" s="13">
        <v>10.814825283538999</v>
      </c>
    </row>
    <row r="28" spans="1:5" x14ac:dyDescent="0.25">
      <c r="A28" s="6"/>
      <c r="B28" s="6">
        <v>2018</v>
      </c>
      <c r="C28" s="6" t="s">
        <v>20</v>
      </c>
      <c r="D28" s="9">
        <v>28.066079662922998</v>
      </c>
      <c r="E28" s="13">
        <v>6.5494599883950002</v>
      </c>
    </row>
    <row r="29" spans="1:5" x14ac:dyDescent="0.25">
      <c r="A29" s="6"/>
      <c r="B29" s="6">
        <v>2018</v>
      </c>
      <c r="C29" s="6" t="s">
        <v>21</v>
      </c>
      <c r="D29" s="9">
        <v>28.928203591266001</v>
      </c>
      <c r="E29" s="13">
        <v>7.4962261967880002</v>
      </c>
    </row>
    <row r="30" spans="1:5" x14ac:dyDescent="0.25">
      <c r="A30" s="6"/>
      <c r="B30" s="6">
        <v>2018</v>
      </c>
      <c r="C30" s="6" t="s">
        <v>10</v>
      </c>
      <c r="D30" s="9">
        <v>34.242159275256</v>
      </c>
      <c r="E30" s="13">
        <v>-1.3748397631060001</v>
      </c>
    </row>
    <row r="31" spans="1:5" x14ac:dyDescent="0.25">
      <c r="A31" s="6"/>
      <c r="B31" s="6">
        <v>2018</v>
      </c>
      <c r="C31" s="6" t="s">
        <v>11</v>
      </c>
      <c r="D31" s="9">
        <v>30.998770653028998</v>
      </c>
      <c r="E31" s="13">
        <v>-3.4242917379870099</v>
      </c>
    </row>
    <row r="32" spans="1:5" x14ac:dyDescent="0.25">
      <c r="A32" s="6"/>
      <c r="B32" s="6">
        <v>2018</v>
      </c>
      <c r="C32" s="6" t="s">
        <v>12</v>
      </c>
      <c r="D32" s="9">
        <v>32.999610006128002</v>
      </c>
      <c r="E32" s="13">
        <v>-4.1523185097540001</v>
      </c>
    </row>
    <row r="33" spans="1:5" x14ac:dyDescent="0.25">
      <c r="A33" s="6"/>
      <c r="B33" s="6">
        <v>2018</v>
      </c>
      <c r="C33" s="6" t="s">
        <v>13</v>
      </c>
      <c r="D33" s="9">
        <v>33.814570121532</v>
      </c>
      <c r="E33" s="13">
        <v>-2.7999150644039998</v>
      </c>
    </row>
    <row r="34" spans="1:5" x14ac:dyDescent="0.25">
      <c r="A34" s="6"/>
      <c r="B34" s="6">
        <v>2018</v>
      </c>
      <c r="C34" s="6" t="s">
        <v>14</v>
      </c>
      <c r="D34" s="9">
        <v>36.626701313437003</v>
      </c>
      <c r="E34" s="13">
        <v>3.132371200039</v>
      </c>
    </row>
    <row r="35" spans="1:5" x14ac:dyDescent="0.25">
      <c r="A35" s="6"/>
      <c r="B35" s="6">
        <v>2018</v>
      </c>
      <c r="C35" s="6" t="s">
        <v>15</v>
      </c>
      <c r="D35" s="9">
        <v>32.422955494348997</v>
      </c>
      <c r="E35" s="13">
        <v>-2.0081737839280001</v>
      </c>
    </row>
    <row r="36" spans="1:5" x14ac:dyDescent="0.25">
      <c r="A36" s="6"/>
      <c r="B36" s="6">
        <v>2019</v>
      </c>
      <c r="C36" s="6" t="s">
        <v>16</v>
      </c>
      <c r="D36" s="9">
        <v>43.667690407245999</v>
      </c>
      <c r="E36" s="13">
        <v>-8.2682517437509997</v>
      </c>
    </row>
    <row r="37" spans="1:5" x14ac:dyDescent="0.25">
      <c r="A37" s="6"/>
      <c r="B37" s="6">
        <v>2019</v>
      </c>
      <c r="C37" s="6" t="s">
        <v>17</v>
      </c>
      <c r="D37" s="9">
        <v>51.271763229108998</v>
      </c>
      <c r="E37" s="13">
        <v>-5.2045877362740001</v>
      </c>
    </row>
    <row r="38" spans="1:5" x14ac:dyDescent="0.25">
      <c r="A38" s="6"/>
      <c r="B38" s="6">
        <v>2019</v>
      </c>
      <c r="C38" s="6" t="s">
        <v>18</v>
      </c>
      <c r="D38" s="9">
        <v>34.039728528923</v>
      </c>
      <c r="E38" s="13">
        <v>-2.894139462784</v>
      </c>
    </row>
    <row r="39" spans="1:5" x14ac:dyDescent="0.25">
      <c r="A39" s="6"/>
      <c r="B39" s="6">
        <v>2019</v>
      </c>
      <c r="C39" s="6" t="s">
        <v>19</v>
      </c>
      <c r="D39" s="9">
        <v>31.049496661220001</v>
      </c>
      <c r="E39" s="13">
        <v>-3.011680910395</v>
      </c>
    </row>
    <row r="40" spans="1:5" x14ac:dyDescent="0.25">
      <c r="A40" s="6"/>
      <c r="B40" s="6">
        <v>2019</v>
      </c>
      <c r="C40" s="6" t="s">
        <v>20</v>
      </c>
      <c r="D40" s="9">
        <v>26.442496408429001</v>
      </c>
      <c r="E40" s="13">
        <v>-1.6235832544940001</v>
      </c>
    </row>
    <row r="41" spans="1:5" x14ac:dyDescent="0.25">
      <c r="A41" s="6"/>
      <c r="B41" s="6">
        <v>2019</v>
      </c>
      <c r="C41" s="6" t="s">
        <v>21</v>
      </c>
      <c r="D41" s="9">
        <v>28.702551051695998</v>
      </c>
      <c r="E41" s="13">
        <v>-0.225652539570003</v>
      </c>
    </row>
    <row r="42" spans="1:5" x14ac:dyDescent="0.25">
      <c r="A42" s="6"/>
      <c r="B42" s="6">
        <v>2019</v>
      </c>
      <c r="C42" s="6" t="s">
        <v>10</v>
      </c>
      <c r="D42" s="9">
        <v>38.180538172715998</v>
      </c>
      <c r="E42" s="13">
        <v>3.9383788974599998</v>
      </c>
    </row>
    <row r="43" spans="1:5" x14ac:dyDescent="0.25">
      <c r="A43" s="6"/>
      <c r="B43" s="6">
        <v>2019</v>
      </c>
      <c r="C43" s="6" t="s">
        <v>11</v>
      </c>
      <c r="D43" s="9">
        <v>32.493730649768999</v>
      </c>
      <c r="E43" s="13">
        <v>1.49495999674</v>
      </c>
    </row>
    <row r="44" spans="1:5" x14ac:dyDescent="0.25">
      <c r="A44" s="6"/>
      <c r="B44" s="6">
        <v>2019</v>
      </c>
      <c r="C44" s="6" t="s">
        <v>12</v>
      </c>
      <c r="D44" s="9">
        <v>33.906966851076</v>
      </c>
      <c r="E44" s="13">
        <v>0.90735684494799795</v>
      </c>
    </row>
    <row r="45" spans="1:5" x14ac:dyDescent="0.25">
      <c r="A45" s="6"/>
      <c r="B45" s="6">
        <v>2019</v>
      </c>
      <c r="C45" s="6" t="s">
        <v>13</v>
      </c>
      <c r="D45" s="9">
        <v>25.749540536024998</v>
      </c>
      <c r="E45" s="13">
        <v>-8.0650295855070002</v>
      </c>
    </row>
    <row r="46" spans="1:5" x14ac:dyDescent="0.25">
      <c r="A46" s="6"/>
      <c r="B46" s="6">
        <v>2019</v>
      </c>
      <c r="C46" s="6" t="s">
        <v>14</v>
      </c>
      <c r="D46" s="9">
        <v>24.898267341834</v>
      </c>
      <c r="E46" s="13">
        <v>-11.728433971603</v>
      </c>
    </row>
    <row r="47" spans="1:5" x14ac:dyDescent="0.25">
      <c r="A47" s="6"/>
      <c r="B47" s="6">
        <v>2019</v>
      </c>
      <c r="C47" s="6" t="s">
        <v>15</v>
      </c>
      <c r="D47" s="9">
        <v>27.694903880314001</v>
      </c>
      <c r="E47" s="13">
        <v>-4.7280516140350004</v>
      </c>
    </row>
    <row r="48" spans="1:5" x14ac:dyDescent="0.25">
      <c r="A48" s="6"/>
      <c r="B48" s="6">
        <v>2020</v>
      </c>
      <c r="C48" s="6" t="s">
        <v>16</v>
      </c>
      <c r="D48" s="9">
        <v>43.355184799023</v>
      </c>
      <c r="E48" s="13">
        <v>-0.312505608222999</v>
      </c>
    </row>
    <row r="49" spans="1:5" x14ac:dyDescent="0.25">
      <c r="A49" s="6"/>
      <c r="B49" s="6">
        <v>2020</v>
      </c>
      <c r="C49" s="6" t="s">
        <v>17</v>
      </c>
      <c r="D49" s="9">
        <v>57.173107778268999</v>
      </c>
      <c r="E49" s="13">
        <v>5.9013445491600001</v>
      </c>
    </row>
    <row r="50" spans="1:5" x14ac:dyDescent="0.25">
      <c r="A50" s="6"/>
      <c r="B50" s="6">
        <v>2020</v>
      </c>
      <c r="C50" s="6" t="s">
        <v>18</v>
      </c>
      <c r="D50" s="9">
        <v>19.659827344391999</v>
      </c>
      <c r="E50" s="13">
        <v>-14.379901184531001</v>
      </c>
    </row>
    <row r="51" spans="1:5" x14ac:dyDescent="0.25">
      <c r="A51" s="6"/>
      <c r="B51" s="6">
        <v>2020</v>
      </c>
      <c r="C51" s="6" t="s">
        <v>19</v>
      </c>
      <c r="D51" s="9">
        <v>11.292100195932999</v>
      </c>
      <c r="E51" s="13">
        <v>-19.757396465287002</v>
      </c>
    </row>
    <row r="52" spans="1:5" x14ac:dyDescent="0.25">
      <c r="A52" s="6"/>
      <c r="B52" s="6">
        <v>2020</v>
      </c>
      <c r="C52" s="6" t="s">
        <v>20</v>
      </c>
      <c r="D52" s="9">
        <v>15.738323751540999</v>
      </c>
      <c r="E52" s="13">
        <v>-10.704172656888</v>
      </c>
    </row>
    <row r="53" spans="1:5" x14ac:dyDescent="0.25">
      <c r="A53" s="6"/>
      <c r="B53" s="6">
        <v>2020</v>
      </c>
      <c r="C53" s="6" t="s">
        <v>21</v>
      </c>
      <c r="D53" s="9">
        <v>18.654707499331</v>
      </c>
      <c r="E53" s="13">
        <v>-10.047843552365</v>
      </c>
    </row>
    <row r="54" spans="1:5" x14ac:dyDescent="0.25">
      <c r="A54" s="6"/>
      <c r="B54" s="6">
        <v>2020</v>
      </c>
      <c r="C54" s="6" t="s">
        <v>10</v>
      </c>
      <c r="D54" s="9">
        <v>18.351538946925999</v>
      </c>
      <c r="E54" s="13">
        <v>-19.82899922579</v>
      </c>
    </row>
    <row r="55" spans="1:5" x14ac:dyDescent="0.25">
      <c r="A55" s="6"/>
      <c r="B55" s="6">
        <v>2020</v>
      </c>
      <c r="C55" s="6" t="s">
        <v>11</v>
      </c>
      <c r="D55" s="9">
        <v>16.602985910474001</v>
      </c>
      <c r="E55" s="13">
        <v>-15.890744739295</v>
      </c>
    </row>
    <row r="56" spans="1:5" x14ac:dyDescent="0.25">
      <c r="A56" s="6"/>
      <c r="B56" s="6">
        <v>2020</v>
      </c>
      <c r="C56" s="6" t="s">
        <v>12</v>
      </c>
      <c r="D56" s="9">
        <v>18.321658197864</v>
      </c>
      <c r="E56" s="13">
        <v>-15.585308653212</v>
      </c>
    </row>
    <row r="57" spans="1:5" x14ac:dyDescent="0.25">
      <c r="A57" s="6"/>
      <c r="B57" s="6">
        <v>2020</v>
      </c>
      <c r="C57" s="6" t="s">
        <v>13</v>
      </c>
      <c r="D57" s="9">
        <v>24.151830455869</v>
      </c>
      <c r="E57" s="13">
        <v>-1.597710080156</v>
      </c>
    </row>
    <row r="58" spans="1:5" x14ac:dyDescent="0.25">
      <c r="A58" s="6"/>
      <c r="B58" s="6">
        <v>2020</v>
      </c>
      <c r="C58" s="6" t="s">
        <v>14</v>
      </c>
      <c r="D58" s="9">
        <v>30.593544704262001</v>
      </c>
      <c r="E58" s="13">
        <v>5.6952773624280004</v>
      </c>
    </row>
    <row r="59" spans="1:5" x14ac:dyDescent="0.25">
      <c r="A59" s="6"/>
      <c r="B59" s="6">
        <v>2020</v>
      </c>
      <c r="C59" s="6" t="s">
        <v>15</v>
      </c>
      <c r="D59" s="9">
        <v>31.142640075290998</v>
      </c>
      <c r="E59" s="13">
        <v>3.4477361949769998</v>
      </c>
    </row>
    <row r="60" spans="1:5" x14ac:dyDescent="0.25">
      <c r="A60" s="6"/>
      <c r="B60" s="6">
        <v>2021</v>
      </c>
      <c r="C60" s="6" t="s">
        <v>16</v>
      </c>
      <c r="D60" s="9">
        <v>41.166556311321997</v>
      </c>
      <c r="E60" s="13">
        <v>-2.188628487701</v>
      </c>
    </row>
    <row r="61" spans="1:5" x14ac:dyDescent="0.25">
      <c r="A61" s="6"/>
      <c r="B61" s="6">
        <v>2021</v>
      </c>
      <c r="C61" s="6" t="s">
        <v>17</v>
      </c>
      <c r="D61" s="9">
        <v>44.468586265661997</v>
      </c>
      <c r="E61" s="13">
        <v>-12.704521512607</v>
      </c>
    </row>
    <row r="62" spans="1:5" x14ac:dyDescent="0.25">
      <c r="A62" s="6"/>
      <c r="B62" s="6">
        <v>2021</v>
      </c>
      <c r="C62" s="6" t="s">
        <v>18</v>
      </c>
      <c r="D62" s="9">
        <v>26.443443852114999</v>
      </c>
      <c r="E62" s="13">
        <v>6.783616507723</v>
      </c>
    </row>
    <row r="63" spans="1:5" x14ac:dyDescent="0.25">
      <c r="A63" s="6"/>
      <c r="B63" s="6">
        <v>2021</v>
      </c>
      <c r="C63" s="6" t="s">
        <v>19</v>
      </c>
      <c r="D63" s="9">
        <v>17.912954270777998</v>
      </c>
      <c r="E63" s="13">
        <v>6.620854074845</v>
      </c>
    </row>
    <row r="64" spans="1:5" x14ac:dyDescent="0.25">
      <c r="A64" s="6"/>
      <c r="B64" s="6">
        <v>2021</v>
      </c>
      <c r="C64" s="6" t="s">
        <v>20</v>
      </c>
      <c r="D64" s="9">
        <v>22.212306807640001</v>
      </c>
      <c r="E64" s="13">
        <v>6.4739830560989997</v>
      </c>
    </row>
    <row r="65" spans="1:5" x14ac:dyDescent="0.25">
      <c r="A65" s="6"/>
      <c r="B65" s="6">
        <v>2021</v>
      </c>
      <c r="C65" s="6" t="s">
        <v>21</v>
      </c>
      <c r="D65" s="9">
        <v>23.295934697907001</v>
      </c>
      <c r="E65" s="13">
        <v>4.6412271985759999</v>
      </c>
    </row>
    <row r="66" spans="1:5" x14ac:dyDescent="0.25">
      <c r="A66" s="6"/>
      <c r="B66" s="6">
        <v>2021</v>
      </c>
      <c r="C66" s="6" t="s">
        <v>10</v>
      </c>
      <c r="D66" s="9">
        <v>42.831553793086002</v>
      </c>
      <c r="E66" s="13">
        <v>24.48001484616</v>
      </c>
    </row>
    <row r="67" spans="1:5" x14ac:dyDescent="0.25">
      <c r="A67" s="6"/>
      <c r="B67" s="6">
        <v>2021</v>
      </c>
      <c r="C67" s="6" t="s">
        <v>11</v>
      </c>
      <c r="D67" s="9">
        <v>34.952602647722003</v>
      </c>
      <c r="E67" s="13">
        <v>18.349616737247999</v>
      </c>
    </row>
    <row r="68" spans="1:5" x14ac:dyDescent="0.25">
      <c r="A68" s="6"/>
      <c r="B68" s="6">
        <v>2021</v>
      </c>
      <c r="C68" s="6" t="s">
        <v>12</v>
      </c>
      <c r="D68" s="9">
        <v>38.667203436445</v>
      </c>
      <c r="E68" s="13">
        <v>20.345545238581</v>
      </c>
    </row>
    <row r="69" spans="1:5" x14ac:dyDescent="0.25">
      <c r="A69" s="6"/>
      <c r="B69" s="6">
        <v>2021</v>
      </c>
      <c r="C69" s="6" t="s">
        <v>13</v>
      </c>
      <c r="D69" s="9">
        <v>45.769606395625999</v>
      </c>
      <c r="E69" s="13">
        <v>21.617775939756999</v>
      </c>
    </row>
    <row r="70" spans="1:5" x14ac:dyDescent="0.25">
      <c r="A70" s="6"/>
      <c r="B70" s="6">
        <v>2021</v>
      </c>
      <c r="C70" s="6" t="s">
        <v>14</v>
      </c>
      <c r="D70" s="9">
        <v>37.180150426558001</v>
      </c>
      <c r="E70" s="13">
        <v>6.5866057222960004</v>
      </c>
    </row>
    <row r="71" spans="1:5" x14ac:dyDescent="0.25">
      <c r="A71" s="6"/>
      <c r="B71" s="6">
        <v>2021</v>
      </c>
      <c r="C71" s="6" t="s">
        <v>15</v>
      </c>
      <c r="D71" s="9">
        <v>36.718326866417001</v>
      </c>
      <c r="E71" s="13">
        <v>5.5756867911260004</v>
      </c>
    </row>
    <row r="72" spans="1:5" x14ac:dyDescent="0.25">
      <c r="A72" s="6"/>
      <c r="B72" s="6">
        <v>2022</v>
      </c>
      <c r="C72" s="6" t="s">
        <v>16</v>
      </c>
      <c r="D72" s="9">
        <v>46.884990123785002</v>
      </c>
      <c r="E72" s="13">
        <v>5.7184338124630001</v>
      </c>
    </row>
    <row r="73" spans="1:5" x14ac:dyDescent="0.25">
      <c r="A73" s="6"/>
      <c r="B73" s="6">
        <v>2022</v>
      </c>
      <c r="C73" s="6" t="s">
        <v>17</v>
      </c>
      <c r="D73" s="9">
        <v>52.320654383337001</v>
      </c>
      <c r="E73" s="13">
        <v>7.8520681176749996</v>
      </c>
    </row>
    <row r="74" spans="1:5" x14ac:dyDescent="0.25">
      <c r="A74" s="6"/>
      <c r="B74" s="6">
        <v>2022</v>
      </c>
      <c r="C74" s="6" t="s">
        <v>18</v>
      </c>
      <c r="D74" s="9">
        <v>35.595805591884996</v>
      </c>
      <c r="E74" s="13">
        <v>9.1523617397700008</v>
      </c>
    </row>
    <row r="75" spans="1:5" x14ac:dyDescent="0.25">
      <c r="A75" s="6"/>
      <c r="B75" s="6">
        <v>2022</v>
      </c>
      <c r="C75" s="6" t="s">
        <v>19</v>
      </c>
      <c r="D75" s="9">
        <v>28.174898904132998</v>
      </c>
      <c r="E75" s="13">
        <v>10.261944633355</v>
      </c>
    </row>
    <row r="76" spans="1:5" x14ac:dyDescent="0.25">
      <c r="A76" s="6"/>
      <c r="B76" s="6">
        <v>2022</v>
      </c>
      <c r="C76" s="6" t="s">
        <v>20</v>
      </c>
      <c r="D76" s="9">
        <v>26.577861018880999</v>
      </c>
      <c r="E76" s="13">
        <v>4.3655542112410002</v>
      </c>
    </row>
    <row r="77" spans="1:5" x14ac:dyDescent="0.25">
      <c r="A77" s="6"/>
      <c r="B77" s="6">
        <v>2022</v>
      </c>
      <c r="C77" s="6" t="s">
        <v>21</v>
      </c>
      <c r="D77" s="9">
        <v>28.448310225842999</v>
      </c>
      <c r="E77" s="13">
        <v>5.152375527936</v>
      </c>
    </row>
    <row r="78" spans="1:5" x14ac:dyDescent="0.25">
      <c r="A78" s="6"/>
      <c r="B78" s="6">
        <v>2022</v>
      </c>
      <c r="C78" s="6" t="s">
        <v>10</v>
      </c>
      <c r="D78" s="9">
        <v>35.109020733622003</v>
      </c>
      <c r="E78" s="13">
        <v>-7.7225330594640003</v>
      </c>
    </row>
    <row r="79" spans="1:5" x14ac:dyDescent="0.25">
      <c r="A79" s="6"/>
      <c r="B79" s="6">
        <v>2022</v>
      </c>
      <c r="C79" s="6" t="s">
        <v>11</v>
      </c>
      <c r="D79" s="9">
        <v>30.136625969143999</v>
      </c>
      <c r="E79" s="13">
        <v>-4.815976678578</v>
      </c>
    </row>
    <row r="80" spans="1:5" x14ac:dyDescent="0.25">
      <c r="A80" s="6"/>
      <c r="B80" s="6">
        <v>2022</v>
      </c>
      <c r="C80" s="6" t="s">
        <v>12</v>
      </c>
      <c r="D80" s="9">
        <v>33.567002513768003</v>
      </c>
      <c r="E80" s="13">
        <v>-5.1002009226769998</v>
      </c>
    </row>
    <row r="81" spans="1:5" x14ac:dyDescent="0.25">
      <c r="A81" s="6"/>
      <c r="B81" s="6">
        <v>2022</v>
      </c>
      <c r="C81" s="6" t="s">
        <v>13</v>
      </c>
      <c r="D81" s="9">
        <v>36.924452207683998</v>
      </c>
      <c r="E81" s="13">
        <v>-8.8451541879420006</v>
      </c>
    </row>
    <row r="82" spans="1:5" x14ac:dyDescent="0.25">
      <c r="A82" s="6"/>
      <c r="B82" s="6">
        <v>2022</v>
      </c>
      <c r="C82" s="6" t="s">
        <v>14</v>
      </c>
      <c r="D82" s="9">
        <v>36.934746692715002</v>
      </c>
      <c r="E82" s="13">
        <v>-0.24540373384299799</v>
      </c>
    </row>
    <row r="83" spans="1:5" x14ac:dyDescent="0.25">
      <c r="A83" s="6"/>
      <c r="B83" s="6">
        <v>2022</v>
      </c>
      <c r="C83" s="6" t="s">
        <v>15</v>
      </c>
      <c r="D83" s="9">
        <v>37.127401360927998</v>
      </c>
      <c r="E83" s="13">
        <v>0.40907449451099598</v>
      </c>
    </row>
    <row r="84" spans="1:5" x14ac:dyDescent="0.25">
      <c r="A84" s="6"/>
      <c r="B84" s="6">
        <v>2023</v>
      </c>
      <c r="C84" s="6" t="s">
        <v>16</v>
      </c>
      <c r="D84" s="9">
        <v>48.848523333667998</v>
      </c>
      <c r="E84" s="13">
        <v>1.9635332098830001</v>
      </c>
    </row>
    <row r="85" spans="1:5" x14ac:dyDescent="0.25">
      <c r="A85" s="6"/>
      <c r="B85" s="6">
        <v>2023</v>
      </c>
      <c r="C85" s="6" t="s">
        <v>17</v>
      </c>
      <c r="D85" s="9">
        <v>54.815787141653999</v>
      </c>
      <c r="E85" s="13">
        <v>2.4951327583170002</v>
      </c>
    </row>
    <row r="86" spans="1:5" x14ac:dyDescent="0.25">
      <c r="A86" s="6"/>
      <c r="B86" s="6">
        <v>2023</v>
      </c>
      <c r="C86" s="6" t="s">
        <v>18</v>
      </c>
      <c r="D86" s="9">
        <v>37.157228563510003</v>
      </c>
      <c r="E86" s="13">
        <v>1.5614229716250101</v>
      </c>
    </row>
    <row r="87" spans="1:5" x14ac:dyDescent="0.25">
      <c r="A87" s="6"/>
      <c r="B87" s="6">
        <v>2023</v>
      </c>
      <c r="C87" s="6" t="s">
        <v>19</v>
      </c>
      <c r="D87" s="9">
        <v>33.053430805273003</v>
      </c>
      <c r="E87" s="13">
        <v>4.8785319011399997</v>
      </c>
    </row>
    <row r="88" spans="1:5" x14ac:dyDescent="0.25">
      <c r="A88" s="6"/>
      <c r="B88" s="6">
        <v>2023</v>
      </c>
      <c r="C88" s="6" t="s">
        <v>20</v>
      </c>
      <c r="D88" s="9">
        <v>28.443508032657</v>
      </c>
      <c r="E88" s="13">
        <v>1.865647013776</v>
      </c>
    </row>
    <row r="89" spans="1:5" x14ac:dyDescent="0.25">
      <c r="A89" s="6"/>
      <c r="B89" s="6">
        <v>2023</v>
      </c>
      <c r="C89" s="6" t="s">
        <v>21</v>
      </c>
      <c r="D89" s="9">
        <v>27.048858241080001</v>
      </c>
      <c r="E89" s="13">
        <v>-1.399451984763</v>
      </c>
    </row>
    <row r="90" spans="1:5" x14ac:dyDescent="0.25">
      <c r="A90" s="6"/>
      <c r="B90" s="6">
        <v>2023</v>
      </c>
      <c r="C90" s="6" t="s">
        <v>10</v>
      </c>
      <c r="D90" s="9">
        <v>34.722719935388</v>
      </c>
      <c r="E90" s="13">
        <v>-0.38630079823400398</v>
      </c>
    </row>
    <row r="91" spans="1:5" x14ac:dyDescent="0.25">
      <c r="A91" s="6"/>
      <c r="B91" s="6">
        <v>2023</v>
      </c>
      <c r="C91" s="6" t="s">
        <v>11</v>
      </c>
      <c r="D91" s="9">
        <v>33.542794153705998</v>
      </c>
      <c r="E91" s="13">
        <v>3.406168184562</v>
      </c>
    </row>
    <row r="92" spans="1:5" x14ac:dyDescent="0.25">
      <c r="A92" s="6"/>
      <c r="B92" s="6">
        <v>2023</v>
      </c>
      <c r="C92" s="6" t="s">
        <v>12</v>
      </c>
      <c r="D92" s="9">
        <v>33.073129956755999</v>
      </c>
      <c r="E92" s="13">
        <v>-0.493872557012004</v>
      </c>
    </row>
    <row r="93" spans="1:5" x14ac:dyDescent="0.25">
      <c r="A93" s="6"/>
      <c r="B93" s="6">
        <v>2023</v>
      </c>
      <c r="C93" s="6" t="s">
        <v>13</v>
      </c>
      <c r="D93" s="9">
        <v>33.932423221065001</v>
      </c>
      <c r="E93" s="13">
        <v>-2.9920289866190002</v>
      </c>
    </row>
    <row r="94" spans="1:5" x14ac:dyDescent="0.25">
      <c r="A94" s="6"/>
      <c r="B94" s="6">
        <v>2023</v>
      </c>
      <c r="C94" s="6" t="s">
        <v>14</v>
      </c>
      <c r="D94" s="9">
        <v>32.279849180284003</v>
      </c>
      <c r="E94" s="13">
        <v>-4.6548975124309999</v>
      </c>
    </row>
    <row r="95" spans="1:5" x14ac:dyDescent="0.25">
      <c r="A95" s="6"/>
      <c r="B95" s="6">
        <v>2023</v>
      </c>
      <c r="C95" s="6" t="s">
        <v>15</v>
      </c>
      <c r="D95" s="9">
        <v>33.808604735441001</v>
      </c>
      <c r="E95" s="13">
        <v>-3.3187966254869998</v>
      </c>
    </row>
    <row r="96" spans="1:5" x14ac:dyDescent="0.25">
      <c r="A96" s="6"/>
      <c r="B96" s="6">
        <v>2024</v>
      </c>
      <c r="C96" s="6" t="s">
        <v>16</v>
      </c>
      <c r="D96" s="9">
        <v>43.965354914134998</v>
      </c>
      <c r="E96" s="13">
        <v>-4.8831684195329998</v>
      </c>
    </row>
    <row r="97" spans="1:5" x14ac:dyDescent="0.25">
      <c r="A97" s="6"/>
      <c r="B97" s="6">
        <v>2024</v>
      </c>
      <c r="C97" s="6" t="s">
        <v>17</v>
      </c>
      <c r="D97" s="9">
        <v>54.869130794820002</v>
      </c>
      <c r="E97" s="13">
        <v>5.3343653166003001E-2</v>
      </c>
    </row>
    <row r="98" spans="1:5" x14ac:dyDescent="0.25">
      <c r="A98" s="6"/>
      <c r="B98" s="6">
        <v>2024</v>
      </c>
      <c r="C98" s="6" t="s">
        <v>18</v>
      </c>
      <c r="D98" s="9">
        <v>31.441316277715998</v>
      </c>
      <c r="E98" s="13">
        <v>-5.7159122857940003</v>
      </c>
    </row>
    <row r="99" spans="1:5" x14ac:dyDescent="0.25">
      <c r="A99" s="6"/>
      <c r="B99" s="6">
        <v>2024</v>
      </c>
      <c r="C99" s="6" t="s">
        <v>19</v>
      </c>
      <c r="D99" s="9">
        <v>29.806763285024001</v>
      </c>
      <c r="E99" s="13">
        <v>-3.2466675202489998</v>
      </c>
    </row>
    <row r="100" spans="1:5" x14ac:dyDescent="0.25">
      <c r="A100" s="6"/>
      <c r="B100" s="6">
        <v>2024</v>
      </c>
      <c r="C100" s="6" t="s">
        <v>20</v>
      </c>
      <c r="D100" s="9">
        <v>26.561317597950001</v>
      </c>
      <c r="E100" s="13">
        <v>-1.882190434707</v>
      </c>
    </row>
    <row r="101" spans="1:5" x14ac:dyDescent="0.25">
      <c r="A101" s="6"/>
      <c r="B101" s="6">
        <v>2024</v>
      </c>
      <c r="C101" s="6" t="s">
        <v>21</v>
      </c>
      <c r="D101" s="9">
        <v>29.268873315604001</v>
      </c>
      <c r="E101" s="13">
        <v>2.2200150745239999</v>
      </c>
    </row>
    <row r="102" spans="1:5" x14ac:dyDescent="0.25">
      <c r="A102" s="6"/>
      <c r="B102" s="6">
        <v>2024</v>
      </c>
      <c r="C102" s="6" t="s">
        <v>10</v>
      </c>
      <c r="D102" s="9">
        <v>28.205251273666001</v>
      </c>
      <c r="E102" s="13">
        <v>-6.5174686617219999</v>
      </c>
    </row>
    <row r="103" spans="1:5" x14ac:dyDescent="0.25">
      <c r="A103" s="6"/>
      <c r="B103" s="6">
        <v>2024</v>
      </c>
      <c r="C103" s="6" t="s">
        <v>11</v>
      </c>
      <c r="D103" s="9">
        <v>30.022456774352001</v>
      </c>
      <c r="E103" s="13">
        <v>-3.5203373793539998</v>
      </c>
    </row>
    <row r="104" spans="1:5" x14ac:dyDescent="0.25">
      <c r="A104" s="6"/>
      <c r="B104" s="6">
        <v>2024</v>
      </c>
      <c r="C104" s="6" t="s">
        <v>12</v>
      </c>
      <c r="D104" s="9">
        <v>29.242745613789999</v>
      </c>
      <c r="E104" s="13">
        <v>-3.8303843429660001</v>
      </c>
    </row>
    <row r="105" spans="1:5" x14ac:dyDescent="0.25">
      <c r="A105" s="6"/>
      <c r="B105" s="6">
        <v>2024</v>
      </c>
      <c r="C105" s="6" t="s">
        <v>13</v>
      </c>
      <c r="D105" s="9">
        <v>29.475575452422</v>
      </c>
      <c r="E105" s="13">
        <v>-4.4568477686429997</v>
      </c>
    </row>
    <row r="106" spans="1:5" x14ac:dyDescent="0.25">
      <c r="A106" s="6"/>
      <c r="B106" s="6">
        <v>2024</v>
      </c>
      <c r="C106" s="6" t="s">
        <v>14</v>
      </c>
      <c r="D106" s="9">
        <v>36.454700912017003</v>
      </c>
      <c r="E106" s="13">
        <v>4.1748517317329998</v>
      </c>
    </row>
    <row r="107" spans="1:5" x14ac:dyDescent="0.25">
      <c r="A107" s="6"/>
      <c r="B107" s="6">
        <v>2024</v>
      </c>
      <c r="C107" s="6" t="s">
        <v>15</v>
      </c>
      <c r="D107" s="9">
        <v>29.564352640822001</v>
      </c>
      <c r="E107" s="13">
        <v>-4.2442520946190001</v>
      </c>
    </row>
    <row r="108" spans="1:5" x14ac:dyDescent="0.25">
      <c r="A108" s="6"/>
      <c r="B108" s="6">
        <v>2025</v>
      </c>
      <c r="C108" s="6" t="s">
        <v>16</v>
      </c>
      <c r="D108" s="9">
        <v>48.281702687467003</v>
      </c>
      <c r="E108" s="13">
        <v>4.3163477733320104</v>
      </c>
    </row>
    <row r="109" spans="1:5" x14ac:dyDescent="0.25">
      <c r="A109" s="6"/>
      <c r="B109" s="6">
        <v>2025</v>
      </c>
      <c r="C109" s="6" t="s">
        <v>17</v>
      </c>
      <c r="D109" s="9">
        <v>50.998182839244997</v>
      </c>
      <c r="E109" s="13">
        <v>-3.8709479555750099</v>
      </c>
    </row>
    <row r="110" spans="1:5" x14ac:dyDescent="0.25">
      <c r="A110" s="6"/>
      <c r="B110" s="6">
        <v>2025</v>
      </c>
      <c r="C110" s="6" t="s">
        <v>18</v>
      </c>
      <c r="D110" s="9">
        <v>32.330644414547002</v>
      </c>
      <c r="E110" s="13">
        <v>0.88932813683100398</v>
      </c>
    </row>
    <row r="111" spans="1:5" x14ac:dyDescent="0.25">
      <c r="A111" s="6"/>
      <c r="B111" s="6">
        <v>2025</v>
      </c>
      <c r="C111" s="6" t="s">
        <v>19</v>
      </c>
      <c r="D111" s="9">
        <v>30.019699031295001</v>
      </c>
      <c r="E111" s="13">
        <v>0.21293574627100001</v>
      </c>
    </row>
    <row r="112" spans="1:5" x14ac:dyDescent="0.25">
      <c r="A112" s="6"/>
      <c r="B112" s="6">
        <v>2025</v>
      </c>
      <c r="C112" s="6" t="s">
        <v>20</v>
      </c>
      <c r="D112" s="9">
        <v>26.418318130797001</v>
      </c>
      <c r="E112" s="13">
        <v>-0.14299946715299999</v>
      </c>
    </row>
    <row r="113" spans="1:5" x14ac:dyDescent="0.25">
      <c r="A113" s="6"/>
      <c r="B113" s="6">
        <v>2025</v>
      </c>
      <c r="C113" s="6" t="s">
        <v>21</v>
      </c>
      <c r="D113" s="9">
        <v>27.533542517179001</v>
      </c>
      <c r="E113" s="13">
        <v>-1.7353307984249999</v>
      </c>
    </row>
    <row r="114" spans="1:5" x14ac:dyDescent="0.25">
      <c r="A114" s="6"/>
      <c r="B114" s="6">
        <v>2025</v>
      </c>
      <c r="C114" s="6" t="s">
        <v>10</v>
      </c>
      <c r="D114" s="9">
        <v>25.111856762395998</v>
      </c>
      <c r="E114" s="13">
        <v>-3.0933945112700001</v>
      </c>
    </row>
    <row r="115" spans="1:5" x14ac:dyDescent="0.25">
      <c r="A115" s="6"/>
      <c r="B115" s="6">
        <v>2025</v>
      </c>
      <c r="C115" s="6" t="s">
        <v>11</v>
      </c>
      <c r="D115" s="9">
        <v>23.250770019137999</v>
      </c>
      <c r="E115" s="13">
        <v>-6.7716867552139997</v>
      </c>
    </row>
    <row r="116" spans="1:5" x14ac:dyDescent="0.25">
      <c r="A116" s="6"/>
      <c r="B116" s="6">
        <v>2025</v>
      </c>
      <c r="C116" s="6" t="s">
        <v>12</v>
      </c>
      <c r="D116" s="9">
        <v>27.169744132929999</v>
      </c>
      <c r="E116" s="13">
        <v>-2.0730014808599999</v>
      </c>
    </row>
    <row r="117" spans="1:5" x14ac:dyDescent="0.25">
      <c r="A117" s="6"/>
      <c r="B117" s="6">
        <v>2025</v>
      </c>
      <c r="C117" s="6" t="s">
        <v>13</v>
      </c>
      <c r="D117" s="9">
        <v>31.870376353211999</v>
      </c>
      <c r="E117" s="13">
        <v>2.39480090079</v>
      </c>
    </row>
    <row r="118" spans="1:5" x14ac:dyDescent="0.25">
      <c r="A118" s="6"/>
      <c r="B118" s="6">
        <v>2025</v>
      </c>
      <c r="C118" s="6" t="s">
        <v>14</v>
      </c>
      <c r="D118" s="9">
        <v>30.993445888756</v>
      </c>
      <c r="E118" s="13">
        <v>-5.4612550232609998</v>
      </c>
    </row>
    <row r="119" spans="1:5" x14ac:dyDescent="0.25">
      <c r="A119" s="6"/>
      <c r="B119" s="6">
        <v>2025</v>
      </c>
      <c r="C119" s="6" t="s">
        <v>15</v>
      </c>
      <c r="D119" s="9">
        <v>29.193058477811</v>
      </c>
      <c r="E119" s="13">
        <v>-0.37129416301100099</v>
      </c>
    </row>
    <row r="120" spans="1:5" x14ac:dyDescent="0.25">
      <c r="A120" s="6"/>
      <c r="B120" s="6">
        <v>2026</v>
      </c>
      <c r="C120" s="6" t="s">
        <v>16</v>
      </c>
      <c r="D120" s="9">
        <v>46.22177609653</v>
      </c>
      <c r="E120" s="13">
        <v>-2.0599265909370001</v>
      </c>
    </row>
    <row r="121" spans="1:5" x14ac:dyDescent="0.25">
      <c r="A121" s="6"/>
      <c r="B121" s="6">
        <v>2026</v>
      </c>
      <c r="C121" s="6" t="s">
        <v>17</v>
      </c>
      <c r="D121" s="9">
        <v>53.450076926020003</v>
      </c>
      <c r="E121" s="13">
        <v>2.4518940867750101</v>
      </c>
    </row>
    <row r="122" spans="1:5" x14ac:dyDescent="0.25">
      <c r="A122" s="6"/>
      <c r="B122" s="6">
        <v>2026</v>
      </c>
      <c r="C122" s="6" t="s">
        <v>18</v>
      </c>
      <c r="D122" s="9">
        <v>32.362013854079997</v>
      </c>
      <c r="E122" s="13">
        <v>3.1369439532994599E-2</v>
      </c>
    </row>
    <row r="123" spans="1:5" x14ac:dyDescent="0.25">
      <c r="A123" s="6"/>
      <c r="B123" s="6">
        <v>2026</v>
      </c>
      <c r="C123" s="6" t="s">
        <v>19</v>
      </c>
      <c r="D123" s="9">
        <v>28.295287648150001</v>
      </c>
      <c r="E123" s="13">
        <v>-1.7244113831450001</v>
      </c>
    </row>
    <row r="124" spans="1:5" x14ac:dyDescent="0.25">
      <c r="A124" s="6"/>
      <c r="B124" s="6">
        <v>2026</v>
      </c>
      <c r="C124" s="6" t="s">
        <v>20</v>
      </c>
      <c r="D124" s="9">
        <v>26.146020567969</v>
      </c>
      <c r="E124" s="13">
        <v>-0.27229756282800099</v>
      </c>
    </row>
    <row r="125" spans="1:5" x14ac:dyDescent="0.25">
      <c r="A125" s="12"/>
      <c r="B125" s="12"/>
      <c r="C125" s="12"/>
      <c r="D125" s="12"/>
      <c r="E125" s="12"/>
    </row>
    <row r="126" spans="1:5" x14ac:dyDescent="0.25">
      <c r="A126" s="6"/>
      <c r="B126" s="10" t="s">
        <v>22</v>
      </c>
      <c r="C126" s="6"/>
      <c r="D126" s="9"/>
      <c r="E126" s="13"/>
    </row>
    <row r="127" spans="1:5" x14ac:dyDescent="0.25">
      <c r="B127" s="11" t="s">
        <v>23</v>
      </c>
    </row>
    <row r="128" spans="1:5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38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39</v>
      </c>
      <c r="E5" s="7" t="s">
        <v>37</v>
      </c>
    </row>
    <row r="6" spans="1:5" x14ac:dyDescent="0.25">
      <c r="A6" s="6"/>
      <c r="B6" s="6">
        <v>2016</v>
      </c>
      <c r="C6" s="6" t="s">
        <v>10</v>
      </c>
      <c r="D6" s="9">
        <v>21.258297981407999</v>
      </c>
      <c r="E6" s="13"/>
    </row>
    <row r="7" spans="1:5" x14ac:dyDescent="0.25">
      <c r="A7" s="6"/>
      <c r="B7" s="6">
        <v>2016</v>
      </c>
      <c r="C7" s="6" t="s">
        <v>11</v>
      </c>
      <c r="D7" s="9">
        <v>16.051267467201999</v>
      </c>
      <c r="E7" s="13"/>
    </row>
    <row r="8" spans="1:5" x14ac:dyDescent="0.25">
      <c r="A8" s="6"/>
      <c r="B8" s="6">
        <v>2016</v>
      </c>
      <c r="C8" s="6" t="s">
        <v>12</v>
      </c>
      <c r="D8" s="9">
        <v>18.104357334926998</v>
      </c>
      <c r="E8" s="13"/>
    </row>
    <row r="9" spans="1:5" x14ac:dyDescent="0.25">
      <c r="A9" s="6"/>
      <c r="B9" s="6">
        <v>2016</v>
      </c>
      <c r="C9" s="6" t="s">
        <v>13</v>
      </c>
      <c r="D9" s="9">
        <v>21.642699502079999</v>
      </c>
      <c r="E9" s="13"/>
    </row>
    <row r="10" spans="1:5" x14ac:dyDescent="0.25">
      <c r="A10" s="6"/>
      <c r="B10" s="6">
        <v>2016</v>
      </c>
      <c r="C10" s="6" t="s">
        <v>14</v>
      </c>
      <c r="D10" s="9">
        <v>19.999299466311999</v>
      </c>
      <c r="E10" s="13"/>
    </row>
    <row r="11" spans="1:5" x14ac:dyDescent="0.25">
      <c r="A11" s="6"/>
      <c r="B11" s="6">
        <v>2016</v>
      </c>
      <c r="C11" s="6" t="s">
        <v>15</v>
      </c>
      <c r="D11" s="9">
        <v>20.311512966022001</v>
      </c>
      <c r="E11" s="13"/>
    </row>
    <row r="12" spans="1:5" x14ac:dyDescent="0.25">
      <c r="A12" s="6"/>
      <c r="B12" s="6">
        <v>2017</v>
      </c>
      <c r="C12" s="6" t="s">
        <v>16</v>
      </c>
      <c r="D12" s="9">
        <v>45.530829606795002</v>
      </c>
      <c r="E12" s="13"/>
    </row>
    <row r="13" spans="1:5" x14ac:dyDescent="0.25">
      <c r="A13" s="6"/>
      <c r="B13" s="6">
        <v>2017</v>
      </c>
      <c r="C13" s="6" t="s">
        <v>17</v>
      </c>
      <c r="D13" s="9">
        <v>48.501021526071</v>
      </c>
      <c r="E13" s="13"/>
    </row>
    <row r="14" spans="1:5" x14ac:dyDescent="0.25">
      <c r="A14" s="6"/>
      <c r="B14" s="6">
        <v>2017</v>
      </c>
      <c r="C14" s="6" t="s">
        <v>18</v>
      </c>
      <c r="D14" s="9">
        <v>20.303219413091998</v>
      </c>
      <c r="E14" s="13"/>
    </row>
    <row r="15" spans="1:5" x14ac:dyDescent="0.25">
      <c r="A15" s="6"/>
      <c r="B15" s="6">
        <v>2017</v>
      </c>
      <c r="C15" s="6" t="s">
        <v>19</v>
      </c>
      <c r="D15" s="9">
        <v>17.755569362660999</v>
      </c>
      <c r="E15" s="13"/>
    </row>
    <row r="16" spans="1:5" x14ac:dyDescent="0.25">
      <c r="A16" s="6"/>
      <c r="B16" s="6">
        <v>2017</v>
      </c>
      <c r="C16" s="6" t="s">
        <v>20</v>
      </c>
      <c r="D16" s="9">
        <v>13.224416448496999</v>
      </c>
      <c r="E16" s="13"/>
    </row>
    <row r="17" spans="1:5" x14ac:dyDescent="0.25">
      <c r="A17" s="6"/>
      <c r="B17" s="6">
        <v>2017</v>
      </c>
      <c r="C17" s="6" t="s">
        <v>21</v>
      </c>
      <c r="D17" s="9">
        <v>13.609631295601</v>
      </c>
      <c r="E17" s="13"/>
    </row>
    <row r="18" spans="1:5" x14ac:dyDescent="0.25">
      <c r="A18" s="6"/>
      <c r="B18" s="6">
        <v>2017</v>
      </c>
      <c r="C18" s="6" t="s">
        <v>10</v>
      </c>
      <c r="D18" s="9">
        <v>22.926767979889998</v>
      </c>
      <c r="E18" s="13">
        <v>1.6684699984819999</v>
      </c>
    </row>
    <row r="19" spans="1:5" x14ac:dyDescent="0.25">
      <c r="A19" s="6"/>
      <c r="B19" s="6">
        <v>2017</v>
      </c>
      <c r="C19" s="6" t="s">
        <v>11</v>
      </c>
      <c r="D19" s="9">
        <v>19.725462506443002</v>
      </c>
      <c r="E19" s="13">
        <v>3.6741950392409999</v>
      </c>
    </row>
    <row r="20" spans="1:5" x14ac:dyDescent="0.25">
      <c r="A20" s="6"/>
      <c r="B20" s="6">
        <v>2017</v>
      </c>
      <c r="C20" s="6" t="s">
        <v>12</v>
      </c>
      <c r="D20" s="9">
        <v>22.73641687708</v>
      </c>
      <c r="E20" s="13">
        <v>4.6320595421529998</v>
      </c>
    </row>
    <row r="21" spans="1:5" x14ac:dyDescent="0.25">
      <c r="A21" s="6"/>
      <c r="B21" s="6">
        <v>2017</v>
      </c>
      <c r="C21" s="6" t="s">
        <v>13</v>
      </c>
      <c r="D21" s="9">
        <v>22.164794106283001</v>
      </c>
      <c r="E21" s="13">
        <v>0.52209460420300102</v>
      </c>
    </row>
    <row r="22" spans="1:5" x14ac:dyDescent="0.25">
      <c r="A22" s="6"/>
      <c r="B22" s="6">
        <v>2017</v>
      </c>
      <c r="C22" s="6" t="s">
        <v>14</v>
      </c>
      <c r="D22" s="9">
        <v>19.493847250462998</v>
      </c>
      <c r="E22" s="13">
        <v>-0.50545221584900102</v>
      </c>
    </row>
    <row r="23" spans="1:5" x14ac:dyDescent="0.25">
      <c r="A23" s="6"/>
      <c r="B23" s="6">
        <v>2017</v>
      </c>
      <c r="C23" s="6" t="s">
        <v>15</v>
      </c>
      <c r="D23" s="9">
        <v>22.305655706741</v>
      </c>
      <c r="E23" s="13">
        <v>1.994142740719</v>
      </c>
    </row>
    <row r="24" spans="1:5" x14ac:dyDescent="0.25">
      <c r="A24" s="6"/>
      <c r="B24" s="6">
        <v>2018</v>
      </c>
      <c r="C24" s="6" t="s">
        <v>16</v>
      </c>
      <c r="D24" s="9">
        <v>39.724074289167</v>
      </c>
      <c r="E24" s="13">
        <v>-5.8067553176280002</v>
      </c>
    </row>
    <row r="25" spans="1:5" x14ac:dyDescent="0.25">
      <c r="A25" s="6"/>
      <c r="B25" s="6">
        <v>2018</v>
      </c>
      <c r="C25" s="6" t="s">
        <v>17</v>
      </c>
      <c r="D25" s="9">
        <v>41.632381519866001</v>
      </c>
      <c r="E25" s="13">
        <v>-6.8686400062050001</v>
      </c>
    </row>
    <row r="26" spans="1:5" x14ac:dyDescent="0.25">
      <c r="A26" s="6"/>
      <c r="B26" s="6">
        <v>2018</v>
      </c>
      <c r="C26" s="6" t="s">
        <v>18</v>
      </c>
      <c r="D26" s="9">
        <v>24.303375043424001</v>
      </c>
      <c r="E26" s="13">
        <v>4.0001556303320003</v>
      </c>
    </row>
    <row r="27" spans="1:5" x14ac:dyDescent="0.25">
      <c r="A27" s="6"/>
      <c r="B27" s="6">
        <v>2018</v>
      </c>
      <c r="C27" s="6" t="s">
        <v>19</v>
      </c>
      <c r="D27" s="9">
        <v>19.445085119462</v>
      </c>
      <c r="E27" s="13">
        <v>1.689515756801</v>
      </c>
    </row>
    <row r="28" spans="1:5" x14ac:dyDescent="0.25">
      <c r="A28" s="6"/>
      <c r="B28" s="6">
        <v>2018</v>
      </c>
      <c r="C28" s="6" t="s">
        <v>20</v>
      </c>
      <c r="D28" s="9">
        <v>16.282745898548999</v>
      </c>
      <c r="E28" s="13">
        <v>3.0583294500520002</v>
      </c>
    </row>
    <row r="29" spans="1:5" x14ac:dyDescent="0.25">
      <c r="A29" s="6"/>
      <c r="B29" s="6">
        <v>2018</v>
      </c>
      <c r="C29" s="6" t="s">
        <v>21</v>
      </c>
      <c r="D29" s="9">
        <v>16.088883297670002</v>
      </c>
      <c r="E29" s="13">
        <v>2.4792520020689999</v>
      </c>
    </row>
    <row r="30" spans="1:5" x14ac:dyDescent="0.25">
      <c r="A30" s="6"/>
      <c r="B30" s="6">
        <v>2018</v>
      </c>
      <c r="C30" s="6" t="s">
        <v>10</v>
      </c>
      <c r="D30" s="9">
        <v>22.247041656128001</v>
      </c>
      <c r="E30" s="13">
        <v>-0.67972632376199704</v>
      </c>
    </row>
    <row r="31" spans="1:5" x14ac:dyDescent="0.25">
      <c r="A31" s="6"/>
      <c r="B31" s="6">
        <v>2018</v>
      </c>
      <c r="C31" s="6" t="s">
        <v>11</v>
      </c>
      <c r="D31" s="9">
        <v>17.527154671030001</v>
      </c>
      <c r="E31" s="13">
        <v>-2.1983078354129999</v>
      </c>
    </row>
    <row r="32" spans="1:5" x14ac:dyDescent="0.25">
      <c r="A32" s="6"/>
      <c r="B32" s="6">
        <v>2018</v>
      </c>
      <c r="C32" s="6" t="s">
        <v>12</v>
      </c>
      <c r="D32" s="9">
        <v>21.562432672513001</v>
      </c>
      <c r="E32" s="13">
        <v>-1.1739842045669999</v>
      </c>
    </row>
    <row r="33" spans="1:5" x14ac:dyDescent="0.25">
      <c r="A33" s="6"/>
      <c r="B33" s="6">
        <v>2018</v>
      </c>
      <c r="C33" s="6" t="s">
        <v>13</v>
      </c>
      <c r="D33" s="9">
        <v>20.137641088195</v>
      </c>
      <c r="E33" s="13">
        <v>-2.0271530180880002</v>
      </c>
    </row>
    <row r="34" spans="1:5" x14ac:dyDescent="0.25">
      <c r="A34" s="6"/>
      <c r="B34" s="6">
        <v>2018</v>
      </c>
      <c r="C34" s="6" t="s">
        <v>14</v>
      </c>
      <c r="D34" s="9">
        <v>22.312701115643002</v>
      </c>
      <c r="E34" s="13">
        <v>2.8188538651799999</v>
      </c>
    </row>
    <row r="35" spans="1:5" x14ac:dyDescent="0.25">
      <c r="A35" s="6"/>
      <c r="B35" s="6">
        <v>2018</v>
      </c>
      <c r="C35" s="6" t="s">
        <v>15</v>
      </c>
      <c r="D35" s="9">
        <v>19.905856179493</v>
      </c>
      <c r="E35" s="13">
        <v>-2.3997995272480002</v>
      </c>
    </row>
    <row r="36" spans="1:5" x14ac:dyDescent="0.25">
      <c r="A36" s="6"/>
      <c r="B36" s="6">
        <v>2019</v>
      </c>
      <c r="C36" s="6" t="s">
        <v>16</v>
      </c>
      <c r="D36" s="9">
        <v>32.681999680609998</v>
      </c>
      <c r="E36" s="13">
        <v>-7.0420746085569998</v>
      </c>
    </row>
    <row r="37" spans="1:5" x14ac:dyDescent="0.25">
      <c r="A37" s="6"/>
      <c r="B37" s="6">
        <v>2019</v>
      </c>
      <c r="C37" s="6" t="s">
        <v>17</v>
      </c>
      <c r="D37" s="9">
        <v>40.241341698924998</v>
      </c>
      <c r="E37" s="13">
        <v>-1.391039820941</v>
      </c>
    </row>
    <row r="38" spans="1:5" x14ac:dyDescent="0.25">
      <c r="A38" s="6"/>
      <c r="B38" s="6">
        <v>2019</v>
      </c>
      <c r="C38" s="6" t="s">
        <v>18</v>
      </c>
      <c r="D38" s="9">
        <v>19.930194377829999</v>
      </c>
      <c r="E38" s="13">
        <v>-4.373180665594</v>
      </c>
    </row>
    <row r="39" spans="1:5" x14ac:dyDescent="0.25">
      <c r="A39" s="6"/>
      <c r="B39" s="6">
        <v>2019</v>
      </c>
      <c r="C39" s="6" t="s">
        <v>19</v>
      </c>
      <c r="D39" s="9">
        <v>18.477310134818001</v>
      </c>
      <c r="E39" s="13">
        <v>-0.96777498464399903</v>
      </c>
    </row>
    <row r="40" spans="1:5" x14ac:dyDescent="0.25">
      <c r="A40" s="6"/>
      <c r="B40" s="6">
        <v>2019</v>
      </c>
      <c r="C40" s="6" t="s">
        <v>20</v>
      </c>
      <c r="D40" s="9">
        <v>16.042323443047</v>
      </c>
      <c r="E40" s="13">
        <v>-0.24042245550199901</v>
      </c>
    </row>
    <row r="41" spans="1:5" x14ac:dyDescent="0.25">
      <c r="A41" s="6"/>
      <c r="B41" s="6">
        <v>2019</v>
      </c>
      <c r="C41" s="6" t="s">
        <v>21</v>
      </c>
      <c r="D41" s="9">
        <v>16.860608860738999</v>
      </c>
      <c r="E41" s="13">
        <v>0.77172556306899798</v>
      </c>
    </row>
    <row r="42" spans="1:5" x14ac:dyDescent="0.25">
      <c r="A42" s="6"/>
      <c r="B42" s="6">
        <v>2019</v>
      </c>
      <c r="C42" s="6" t="s">
        <v>10</v>
      </c>
      <c r="D42" s="9">
        <v>25.584676936792</v>
      </c>
      <c r="E42" s="13">
        <v>3.3376352806640002</v>
      </c>
    </row>
    <row r="43" spans="1:5" x14ac:dyDescent="0.25">
      <c r="A43" s="6"/>
      <c r="B43" s="6">
        <v>2019</v>
      </c>
      <c r="C43" s="6" t="s">
        <v>11</v>
      </c>
      <c r="D43" s="9">
        <v>17.301361597987999</v>
      </c>
      <c r="E43" s="13">
        <v>-0.225793073042002</v>
      </c>
    </row>
    <row r="44" spans="1:5" x14ac:dyDescent="0.25">
      <c r="A44" s="6"/>
      <c r="B44" s="6">
        <v>2019</v>
      </c>
      <c r="C44" s="6" t="s">
        <v>12</v>
      </c>
      <c r="D44" s="9">
        <v>21.041607967581999</v>
      </c>
      <c r="E44" s="13">
        <v>-0.52082470493100197</v>
      </c>
    </row>
    <row r="45" spans="1:5" x14ac:dyDescent="0.25">
      <c r="A45" s="6"/>
      <c r="B45" s="6">
        <v>2019</v>
      </c>
      <c r="C45" s="6" t="s">
        <v>13</v>
      </c>
      <c r="D45" s="9">
        <v>15.355899841039999</v>
      </c>
      <c r="E45" s="13">
        <v>-4.7817412471549998</v>
      </c>
    </row>
    <row r="46" spans="1:5" x14ac:dyDescent="0.25">
      <c r="A46" s="6"/>
      <c r="B46" s="6">
        <v>2019</v>
      </c>
      <c r="C46" s="6" t="s">
        <v>14</v>
      </c>
      <c r="D46" s="9">
        <v>15.886182800886999</v>
      </c>
      <c r="E46" s="13">
        <v>-6.4265183147559997</v>
      </c>
    </row>
    <row r="47" spans="1:5" x14ac:dyDescent="0.25">
      <c r="A47" s="6"/>
      <c r="B47" s="6">
        <v>2019</v>
      </c>
      <c r="C47" s="6" t="s">
        <v>15</v>
      </c>
      <c r="D47" s="9">
        <v>20.319361827386999</v>
      </c>
      <c r="E47" s="13">
        <v>0.41350564789399902</v>
      </c>
    </row>
    <row r="48" spans="1:5" x14ac:dyDescent="0.25">
      <c r="A48" s="6"/>
      <c r="B48" s="6">
        <v>2020</v>
      </c>
      <c r="C48" s="6" t="s">
        <v>16</v>
      </c>
      <c r="D48" s="9">
        <v>34.958118971281998</v>
      </c>
      <c r="E48" s="13">
        <v>2.2761192906719998</v>
      </c>
    </row>
    <row r="49" spans="1:5" x14ac:dyDescent="0.25">
      <c r="A49" s="6"/>
      <c r="B49" s="6">
        <v>2020</v>
      </c>
      <c r="C49" s="6" t="s">
        <v>17</v>
      </c>
      <c r="D49" s="9">
        <v>45.397074774666002</v>
      </c>
      <c r="E49" s="13">
        <v>5.1557330757409998</v>
      </c>
    </row>
    <row r="50" spans="1:5" x14ac:dyDescent="0.25">
      <c r="A50" s="6"/>
      <c r="B50" s="6">
        <v>2020</v>
      </c>
      <c r="C50" s="6" t="s">
        <v>18</v>
      </c>
      <c r="D50" s="9">
        <v>12.003797735051</v>
      </c>
      <c r="E50" s="13">
        <v>-7.9263966427790002</v>
      </c>
    </row>
    <row r="51" spans="1:5" x14ac:dyDescent="0.25">
      <c r="A51" s="6"/>
      <c r="B51" s="6">
        <v>2020</v>
      </c>
      <c r="C51" s="6" t="s">
        <v>19</v>
      </c>
      <c r="D51" s="9">
        <v>5.2391857089410001</v>
      </c>
      <c r="E51" s="13">
        <v>-13.238124425877</v>
      </c>
    </row>
    <row r="52" spans="1:5" x14ac:dyDescent="0.25">
      <c r="A52" s="6"/>
      <c r="B52" s="6">
        <v>2020</v>
      </c>
      <c r="C52" s="6" t="s">
        <v>20</v>
      </c>
      <c r="D52" s="9">
        <v>8.2399063590980006</v>
      </c>
      <c r="E52" s="13">
        <v>-7.8024170839489999</v>
      </c>
    </row>
    <row r="53" spans="1:5" x14ac:dyDescent="0.25">
      <c r="A53" s="6"/>
      <c r="B53" s="6">
        <v>2020</v>
      </c>
      <c r="C53" s="6" t="s">
        <v>21</v>
      </c>
      <c r="D53" s="9">
        <v>8.6512430988299993</v>
      </c>
      <c r="E53" s="13">
        <v>-8.2093657619089999</v>
      </c>
    </row>
    <row r="54" spans="1:5" x14ac:dyDescent="0.25">
      <c r="A54" s="6"/>
      <c r="B54" s="6">
        <v>2020</v>
      </c>
      <c r="C54" s="6" t="s">
        <v>10</v>
      </c>
      <c r="D54" s="9">
        <v>8.7703923119889993</v>
      </c>
      <c r="E54" s="13">
        <v>-16.814284624803001</v>
      </c>
    </row>
    <row r="55" spans="1:5" x14ac:dyDescent="0.25">
      <c r="A55" s="6"/>
      <c r="B55" s="6">
        <v>2020</v>
      </c>
      <c r="C55" s="6" t="s">
        <v>11</v>
      </c>
      <c r="D55" s="9">
        <v>8.2645005479560005</v>
      </c>
      <c r="E55" s="13">
        <v>-9.0368610500319999</v>
      </c>
    </row>
    <row r="56" spans="1:5" x14ac:dyDescent="0.25">
      <c r="A56" s="6"/>
      <c r="B56" s="6">
        <v>2020</v>
      </c>
      <c r="C56" s="6" t="s">
        <v>12</v>
      </c>
      <c r="D56" s="9">
        <v>8.6816742982899999</v>
      </c>
      <c r="E56" s="13">
        <v>-12.359933669291999</v>
      </c>
    </row>
    <row r="57" spans="1:5" x14ac:dyDescent="0.25">
      <c r="A57" s="6"/>
      <c r="B57" s="6">
        <v>2020</v>
      </c>
      <c r="C57" s="6" t="s">
        <v>13</v>
      </c>
      <c r="D57" s="9">
        <v>12.187270056998001</v>
      </c>
      <c r="E57" s="13">
        <v>-3.1686297840419999</v>
      </c>
    </row>
    <row r="58" spans="1:5" x14ac:dyDescent="0.25">
      <c r="A58" s="6"/>
      <c r="B58" s="6">
        <v>2020</v>
      </c>
      <c r="C58" s="6" t="s">
        <v>14</v>
      </c>
      <c r="D58" s="9">
        <v>20.099430715244999</v>
      </c>
      <c r="E58" s="13">
        <v>4.2132479143579999</v>
      </c>
    </row>
    <row r="59" spans="1:5" x14ac:dyDescent="0.25">
      <c r="A59" s="6"/>
      <c r="B59" s="6">
        <v>2020</v>
      </c>
      <c r="C59" s="6" t="s">
        <v>15</v>
      </c>
      <c r="D59" s="9">
        <v>24.196786556604</v>
      </c>
      <c r="E59" s="13">
        <v>3.8774247292170001</v>
      </c>
    </row>
    <row r="60" spans="1:5" x14ac:dyDescent="0.25">
      <c r="A60" s="6"/>
      <c r="B60" s="6">
        <v>2021</v>
      </c>
      <c r="C60" s="6" t="s">
        <v>16</v>
      </c>
      <c r="D60" s="9">
        <v>29.577238157139</v>
      </c>
      <c r="E60" s="13">
        <v>-5.3808808141429996</v>
      </c>
    </row>
    <row r="61" spans="1:5" x14ac:dyDescent="0.25">
      <c r="A61" s="6"/>
      <c r="B61" s="6">
        <v>2021</v>
      </c>
      <c r="C61" s="6" t="s">
        <v>17</v>
      </c>
      <c r="D61" s="9">
        <v>34.788922207801001</v>
      </c>
      <c r="E61" s="13">
        <v>-10.608152566865</v>
      </c>
    </row>
    <row r="62" spans="1:5" x14ac:dyDescent="0.25">
      <c r="A62" s="6"/>
      <c r="B62" s="6">
        <v>2021</v>
      </c>
      <c r="C62" s="6" t="s">
        <v>18</v>
      </c>
      <c r="D62" s="9">
        <v>15.206583388046001</v>
      </c>
      <c r="E62" s="13">
        <v>3.2027856529949998</v>
      </c>
    </row>
    <row r="63" spans="1:5" x14ac:dyDescent="0.25">
      <c r="A63" s="6"/>
      <c r="B63" s="6">
        <v>2021</v>
      </c>
      <c r="C63" s="6" t="s">
        <v>19</v>
      </c>
      <c r="D63" s="9">
        <v>12.123480049174001</v>
      </c>
      <c r="E63" s="13">
        <v>6.8842943402329997</v>
      </c>
    </row>
    <row r="64" spans="1:5" x14ac:dyDescent="0.25">
      <c r="A64" s="6"/>
      <c r="B64" s="6">
        <v>2021</v>
      </c>
      <c r="C64" s="6" t="s">
        <v>20</v>
      </c>
      <c r="D64" s="9">
        <v>13.082651435456</v>
      </c>
      <c r="E64" s="13">
        <v>4.8427450763579998</v>
      </c>
    </row>
    <row r="65" spans="1:5" x14ac:dyDescent="0.25">
      <c r="A65" s="6"/>
      <c r="B65" s="6">
        <v>2021</v>
      </c>
      <c r="C65" s="6" t="s">
        <v>21</v>
      </c>
      <c r="D65" s="9">
        <v>14.521858268981999</v>
      </c>
      <c r="E65" s="13">
        <v>5.870615170152</v>
      </c>
    </row>
    <row r="66" spans="1:5" x14ac:dyDescent="0.25">
      <c r="A66" s="6"/>
      <c r="B66" s="6">
        <v>2021</v>
      </c>
      <c r="C66" s="6" t="s">
        <v>10</v>
      </c>
      <c r="D66" s="9">
        <v>35.657730418249002</v>
      </c>
      <c r="E66" s="13">
        <v>26.88733810626</v>
      </c>
    </row>
    <row r="67" spans="1:5" x14ac:dyDescent="0.25">
      <c r="A67" s="6"/>
      <c r="B67" s="6">
        <v>2021</v>
      </c>
      <c r="C67" s="6" t="s">
        <v>11</v>
      </c>
      <c r="D67" s="9">
        <v>23.430716393246001</v>
      </c>
      <c r="E67" s="13">
        <v>15.166215845290001</v>
      </c>
    </row>
    <row r="68" spans="1:5" x14ac:dyDescent="0.25">
      <c r="A68" s="6"/>
      <c r="B68" s="6">
        <v>2021</v>
      </c>
      <c r="C68" s="6" t="s">
        <v>12</v>
      </c>
      <c r="D68" s="9">
        <v>31.008110198116</v>
      </c>
      <c r="E68" s="13">
        <v>22.326435899825999</v>
      </c>
    </row>
    <row r="69" spans="1:5" x14ac:dyDescent="0.25">
      <c r="A69" s="6"/>
      <c r="B69" s="6">
        <v>2021</v>
      </c>
      <c r="C69" s="6" t="s">
        <v>13</v>
      </c>
      <c r="D69" s="9">
        <v>31.464969855113001</v>
      </c>
      <c r="E69" s="13">
        <v>19.277699798114998</v>
      </c>
    </row>
    <row r="70" spans="1:5" x14ac:dyDescent="0.25">
      <c r="A70" s="6"/>
      <c r="B70" s="6">
        <v>2021</v>
      </c>
      <c r="C70" s="6" t="s">
        <v>14</v>
      </c>
      <c r="D70" s="9">
        <v>26.930648447801001</v>
      </c>
      <c r="E70" s="13">
        <v>6.8312177325560004</v>
      </c>
    </row>
    <row r="71" spans="1:5" x14ac:dyDescent="0.25">
      <c r="A71" s="6"/>
      <c r="B71" s="6">
        <v>2021</v>
      </c>
      <c r="C71" s="6" t="s">
        <v>15</v>
      </c>
      <c r="D71" s="9">
        <v>27.864798187824999</v>
      </c>
      <c r="E71" s="13">
        <v>3.6680116312209998</v>
      </c>
    </row>
    <row r="72" spans="1:5" x14ac:dyDescent="0.25">
      <c r="A72" s="6"/>
      <c r="B72" s="6">
        <v>2022</v>
      </c>
      <c r="C72" s="6" t="s">
        <v>16</v>
      </c>
      <c r="D72" s="9">
        <v>33.574435259410997</v>
      </c>
      <c r="E72" s="13">
        <v>3.9971971022720001</v>
      </c>
    </row>
    <row r="73" spans="1:5" x14ac:dyDescent="0.25">
      <c r="A73" s="6"/>
      <c r="B73" s="6">
        <v>2022</v>
      </c>
      <c r="C73" s="6" t="s">
        <v>17</v>
      </c>
      <c r="D73" s="9">
        <v>40.932147110538999</v>
      </c>
      <c r="E73" s="13">
        <v>6.1432249027379999</v>
      </c>
    </row>
    <row r="74" spans="1:5" x14ac:dyDescent="0.25">
      <c r="A74" s="6"/>
      <c r="B74" s="6">
        <v>2022</v>
      </c>
      <c r="C74" s="6" t="s">
        <v>18</v>
      </c>
      <c r="D74" s="9">
        <v>27.514798142699998</v>
      </c>
      <c r="E74" s="13">
        <v>12.308214754653999</v>
      </c>
    </row>
    <row r="75" spans="1:5" x14ac:dyDescent="0.25">
      <c r="A75" s="6"/>
      <c r="B75" s="6">
        <v>2022</v>
      </c>
      <c r="C75" s="6" t="s">
        <v>19</v>
      </c>
      <c r="D75" s="9">
        <v>20.077741392233001</v>
      </c>
      <c r="E75" s="13">
        <v>7.9542613430589997</v>
      </c>
    </row>
    <row r="76" spans="1:5" x14ac:dyDescent="0.25">
      <c r="A76" s="6"/>
      <c r="B76" s="6">
        <v>2022</v>
      </c>
      <c r="C76" s="6" t="s">
        <v>20</v>
      </c>
      <c r="D76" s="9">
        <v>17.319112416538999</v>
      </c>
      <c r="E76" s="13">
        <v>4.2364609810829998</v>
      </c>
    </row>
    <row r="77" spans="1:5" x14ac:dyDescent="0.25">
      <c r="A77" s="6"/>
      <c r="B77" s="6">
        <v>2022</v>
      </c>
      <c r="C77" s="6" t="s">
        <v>21</v>
      </c>
      <c r="D77" s="9">
        <v>21.039310021626001</v>
      </c>
      <c r="E77" s="13">
        <v>6.5174517526439999</v>
      </c>
    </row>
    <row r="78" spans="1:5" x14ac:dyDescent="0.25">
      <c r="A78" s="6"/>
      <c r="B78" s="6">
        <v>2022</v>
      </c>
      <c r="C78" s="6" t="s">
        <v>10</v>
      </c>
      <c r="D78" s="9">
        <v>27.060276060265</v>
      </c>
      <c r="E78" s="13">
        <v>-8.5974543579840006</v>
      </c>
    </row>
    <row r="79" spans="1:5" x14ac:dyDescent="0.25">
      <c r="A79" s="6"/>
      <c r="B79" s="6">
        <v>2022</v>
      </c>
      <c r="C79" s="6" t="s">
        <v>11</v>
      </c>
      <c r="D79" s="9">
        <v>20.332630125618</v>
      </c>
      <c r="E79" s="13">
        <v>-3.0980862676280001</v>
      </c>
    </row>
    <row r="80" spans="1:5" x14ac:dyDescent="0.25">
      <c r="A80" s="6"/>
      <c r="B80" s="6">
        <v>2022</v>
      </c>
      <c r="C80" s="6" t="s">
        <v>12</v>
      </c>
      <c r="D80" s="9">
        <v>23.450035880763998</v>
      </c>
      <c r="E80" s="13">
        <v>-7.5580743173520002</v>
      </c>
    </row>
    <row r="81" spans="1:5" x14ac:dyDescent="0.25">
      <c r="A81" s="6"/>
      <c r="B81" s="6">
        <v>2022</v>
      </c>
      <c r="C81" s="6" t="s">
        <v>13</v>
      </c>
      <c r="D81" s="9">
        <v>26.303865411802001</v>
      </c>
      <c r="E81" s="13">
        <v>-5.1611044433110003</v>
      </c>
    </row>
    <row r="82" spans="1:5" x14ac:dyDescent="0.25">
      <c r="A82" s="6"/>
      <c r="B82" s="6">
        <v>2022</v>
      </c>
      <c r="C82" s="6" t="s">
        <v>14</v>
      </c>
      <c r="D82" s="9">
        <v>26.296061661915001</v>
      </c>
      <c r="E82" s="13">
        <v>-0.63458678588600004</v>
      </c>
    </row>
    <row r="83" spans="1:5" x14ac:dyDescent="0.25">
      <c r="A83" s="6"/>
      <c r="B83" s="6">
        <v>2022</v>
      </c>
      <c r="C83" s="6" t="s">
        <v>15</v>
      </c>
      <c r="D83" s="9">
        <v>31.806886708499</v>
      </c>
      <c r="E83" s="13">
        <v>3.942088520674</v>
      </c>
    </row>
    <row r="84" spans="1:5" x14ac:dyDescent="0.25">
      <c r="A84" s="6"/>
      <c r="B84" s="6">
        <v>2023</v>
      </c>
      <c r="C84" s="6" t="s">
        <v>16</v>
      </c>
      <c r="D84" s="9">
        <v>42.215804245293</v>
      </c>
      <c r="E84" s="13">
        <v>8.641368985882</v>
      </c>
    </row>
    <row r="85" spans="1:5" x14ac:dyDescent="0.25">
      <c r="A85" s="6"/>
      <c r="B85" s="6">
        <v>2023</v>
      </c>
      <c r="C85" s="6" t="s">
        <v>17</v>
      </c>
      <c r="D85" s="9">
        <v>44.436416723305001</v>
      </c>
      <c r="E85" s="13">
        <v>3.504269612766</v>
      </c>
    </row>
    <row r="86" spans="1:5" x14ac:dyDescent="0.25">
      <c r="A86" s="6"/>
      <c r="B86" s="6">
        <v>2023</v>
      </c>
      <c r="C86" s="6" t="s">
        <v>18</v>
      </c>
      <c r="D86" s="9">
        <v>29.544488435944</v>
      </c>
      <c r="E86" s="13">
        <v>2.0296902932440002</v>
      </c>
    </row>
    <row r="87" spans="1:5" x14ac:dyDescent="0.25">
      <c r="A87" s="6"/>
      <c r="B87" s="6">
        <v>2023</v>
      </c>
      <c r="C87" s="6" t="s">
        <v>19</v>
      </c>
      <c r="D87" s="9">
        <v>23.280539346558001</v>
      </c>
      <c r="E87" s="13">
        <v>3.2027979543249998</v>
      </c>
    </row>
    <row r="88" spans="1:5" x14ac:dyDescent="0.25">
      <c r="A88" s="6"/>
      <c r="B88" s="6">
        <v>2023</v>
      </c>
      <c r="C88" s="6" t="s">
        <v>20</v>
      </c>
      <c r="D88" s="9">
        <v>21.251140309385001</v>
      </c>
      <c r="E88" s="13">
        <v>3.932027892846</v>
      </c>
    </row>
    <row r="89" spans="1:5" x14ac:dyDescent="0.25">
      <c r="A89" s="6"/>
      <c r="B89" s="6">
        <v>2023</v>
      </c>
      <c r="C89" s="6" t="s">
        <v>21</v>
      </c>
      <c r="D89" s="9">
        <v>15.576619623308</v>
      </c>
      <c r="E89" s="13">
        <v>-5.4626903983180002</v>
      </c>
    </row>
    <row r="90" spans="1:5" x14ac:dyDescent="0.25">
      <c r="A90" s="6"/>
      <c r="B90" s="6">
        <v>2023</v>
      </c>
      <c r="C90" s="6" t="s">
        <v>10</v>
      </c>
      <c r="D90" s="9">
        <v>26.605848254360001</v>
      </c>
      <c r="E90" s="13">
        <v>-0.45442780590499898</v>
      </c>
    </row>
    <row r="91" spans="1:5" x14ac:dyDescent="0.25">
      <c r="A91" s="6"/>
      <c r="B91" s="6">
        <v>2023</v>
      </c>
      <c r="C91" s="6" t="s">
        <v>11</v>
      </c>
      <c r="D91" s="9">
        <v>27.307820948770999</v>
      </c>
      <c r="E91" s="13">
        <v>6.9751908231530004</v>
      </c>
    </row>
    <row r="92" spans="1:5" x14ac:dyDescent="0.25">
      <c r="A92" s="6"/>
      <c r="B92" s="6">
        <v>2023</v>
      </c>
      <c r="C92" s="6" t="s">
        <v>12</v>
      </c>
      <c r="D92" s="9">
        <v>27.887775162187999</v>
      </c>
      <c r="E92" s="13">
        <v>4.4377392814240002</v>
      </c>
    </row>
    <row r="93" spans="1:5" x14ac:dyDescent="0.25">
      <c r="A93" s="6"/>
      <c r="B93" s="6">
        <v>2023</v>
      </c>
      <c r="C93" s="6" t="s">
        <v>13</v>
      </c>
      <c r="D93" s="9">
        <v>23.319084055409</v>
      </c>
      <c r="E93" s="13">
        <v>-2.9847813563929999</v>
      </c>
    </row>
    <row r="94" spans="1:5" x14ac:dyDescent="0.25">
      <c r="A94" s="6"/>
      <c r="B94" s="6">
        <v>2023</v>
      </c>
      <c r="C94" s="6" t="s">
        <v>14</v>
      </c>
      <c r="D94" s="9">
        <v>20.445623310199</v>
      </c>
      <c r="E94" s="13">
        <v>-5.8504383517159999</v>
      </c>
    </row>
    <row r="95" spans="1:5" x14ac:dyDescent="0.25">
      <c r="A95" s="6"/>
      <c r="B95" s="6">
        <v>2023</v>
      </c>
      <c r="C95" s="6" t="s">
        <v>15</v>
      </c>
      <c r="D95" s="9">
        <v>21.151145086625</v>
      </c>
      <c r="E95" s="13">
        <v>-10.655741621874</v>
      </c>
    </row>
    <row r="96" spans="1:5" x14ac:dyDescent="0.25">
      <c r="A96" s="6"/>
      <c r="B96" s="6">
        <v>2024</v>
      </c>
      <c r="C96" s="6" t="s">
        <v>16</v>
      </c>
      <c r="D96" s="9">
        <v>34.056063803550003</v>
      </c>
      <c r="E96" s="13">
        <v>-8.1597404417430006</v>
      </c>
    </row>
    <row r="97" spans="1:5" x14ac:dyDescent="0.25">
      <c r="A97" s="6"/>
      <c r="B97" s="6">
        <v>2024</v>
      </c>
      <c r="C97" s="6" t="s">
        <v>17</v>
      </c>
      <c r="D97" s="9">
        <v>40.247113750427999</v>
      </c>
      <c r="E97" s="13">
        <v>-4.1893029728769999</v>
      </c>
    </row>
    <row r="98" spans="1:5" x14ac:dyDescent="0.25">
      <c r="A98" s="6"/>
      <c r="B98" s="6">
        <v>2024</v>
      </c>
      <c r="C98" s="6" t="s">
        <v>18</v>
      </c>
      <c r="D98" s="9">
        <v>22.318969473612</v>
      </c>
      <c r="E98" s="13">
        <v>-7.225518962332</v>
      </c>
    </row>
    <row r="99" spans="1:5" x14ac:dyDescent="0.25">
      <c r="A99" s="6"/>
      <c r="B99" s="6">
        <v>2024</v>
      </c>
      <c r="C99" s="6" t="s">
        <v>19</v>
      </c>
      <c r="D99" s="9">
        <v>17.868698757356999</v>
      </c>
      <c r="E99" s="13">
        <v>-5.4118405892009998</v>
      </c>
    </row>
    <row r="100" spans="1:5" x14ac:dyDescent="0.25">
      <c r="A100" s="6"/>
      <c r="B100" s="6">
        <v>2024</v>
      </c>
      <c r="C100" s="6" t="s">
        <v>20</v>
      </c>
      <c r="D100" s="9">
        <v>16.685765702310999</v>
      </c>
      <c r="E100" s="13">
        <v>-4.5653746070740002</v>
      </c>
    </row>
    <row r="101" spans="1:5" x14ac:dyDescent="0.25">
      <c r="A101" s="6"/>
      <c r="B101" s="6">
        <v>2024</v>
      </c>
      <c r="C101" s="6" t="s">
        <v>21</v>
      </c>
      <c r="D101" s="9">
        <v>20.081894494158</v>
      </c>
      <c r="E101" s="13">
        <v>4.5052748708500001</v>
      </c>
    </row>
    <row r="102" spans="1:5" x14ac:dyDescent="0.25">
      <c r="A102" s="6"/>
      <c r="B102" s="6">
        <v>2024</v>
      </c>
      <c r="C102" s="6" t="s">
        <v>10</v>
      </c>
      <c r="D102" s="9">
        <v>17.445128443938</v>
      </c>
      <c r="E102" s="13">
        <v>-9.160719810422</v>
      </c>
    </row>
    <row r="103" spans="1:5" x14ac:dyDescent="0.25">
      <c r="A103" s="6"/>
      <c r="B103" s="6">
        <v>2024</v>
      </c>
      <c r="C103" s="6" t="s">
        <v>11</v>
      </c>
      <c r="D103" s="9">
        <v>18.861647964084</v>
      </c>
      <c r="E103" s="13">
        <v>-8.4461729846869993</v>
      </c>
    </row>
    <row r="104" spans="1:5" x14ac:dyDescent="0.25">
      <c r="A104" s="6"/>
      <c r="B104" s="6">
        <v>2024</v>
      </c>
      <c r="C104" s="6" t="s">
        <v>12</v>
      </c>
      <c r="D104" s="9">
        <v>18.730746976368</v>
      </c>
      <c r="E104" s="13">
        <v>-9.1570281858199998</v>
      </c>
    </row>
    <row r="105" spans="1:5" x14ac:dyDescent="0.25">
      <c r="A105" s="6"/>
      <c r="B105" s="6">
        <v>2024</v>
      </c>
      <c r="C105" s="6" t="s">
        <v>13</v>
      </c>
      <c r="D105" s="9">
        <v>18.173377531909001</v>
      </c>
      <c r="E105" s="13">
        <v>-5.1457065235000004</v>
      </c>
    </row>
    <row r="106" spans="1:5" x14ac:dyDescent="0.25">
      <c r="A106" s="6"/>
      <c r="B106" s="6">
        <v>2024</v>
      </c>
      <c r="C106" s="6" t="s">
        <v>14</v>
      </c>
      <c r="D106" s="9">
        <v>22.968230741346002</v>
      </c>
      <c r="E106" s="13">
        <v>2.5226074311470001</v>
      </c>
    </row>
    <row r="107" spans="1:5" x14ac:dyDescent="0.25">
      <c r="A107" s="6"/>
      <c r="B107" s="6">
        <v>2024</v>
      </c>
      <c r="C107" s="6" t="s">
        <v>15</v>
      </c>
      <c r="D107" s="9">
        <v>20.921018611181001</v>
      </c>
      <c r="E107" s="13">
        <v>-0.230126475443999</v>
      </c>
    </row>
    <row r="108" spans="1:5" x14ac:dyDescent="0.25">
      <c r="A108" s="6"/>
      <c r="B108" s="6">
        <v>2025</v>
      </c>
      <c r="C108" s="6" t="s">
        <v>16</v>
      </c>
      <c r="D108" s="9">
        <v>39.178313239757003</v>
      </c>
      <c r="E108" s="13">
        <v>5.1222494362070004</v>
      </c>
    </row>
    <row r="109" spans="1:5" x14ac:dyDescent="0.25">
      <c r="A109" s="6"/>
      <c r="B109" s="6">
        <v>2025</v>
      </c>
      <c r="C109" s="6" t="s">
        <v>17</v>
      </c>
      <c r="D109" s="9">
        <v>41.317320066028003</v>
      </c>
      <c r="E109" s="13">
        <v>1.0702063155999999</v>
      </c>
    </row>
    <row r="110" spans="1:5" x14ac:dyDescent="0.25">
      <c r="A110" s="6"/>
      <c r="B110" s="6">
        <v>2025</v>
      </c>
      <c r="C110" s="6" t="s">
        <v>18</v>
      </c>
      <c r="D110" s="9">
        <v>20.449976555056001</v>
      </c>
      <c r="E110" s="13">
        <v>-1.8689929185559999</v>
      </c>
    </row>
    <row r="111" spans="1:5" x14ac:dyDescent="0.25">
      <c r="A111" s="6"/>
      <c r="B111" s="6">
        <v>2025</v>
      </c>
      <c r="C111" s="6" t="s">
        <v>19</v>
      </c>
      <c r="D111" s="9">
        <v>18.888489807524</v>
      </c>
      <c r="E111" s="13">
        <v>1.019791050167</v>
      </c>
    </row>
    <row r="112" spans="1:5" x14ac:dyDescent="0.25">
      <c r="A112" s="6"/>
      <c r="B112" s="6">
        <v>2025</v>
      </c>
      <c r="C112" s="6" t="s">
        <v>20</v>
      </c>
      <c r="D112" s="9">
        <v>16.262219522542001</v>
      </c>
      <c r="E112" s="13">
        <v>-0.423546179768998</v>
      </c>
    </row>
    <row r="113" spans="1:5" x14ac:dyDescent="0.25">
      <c r="A113" s="6"/>
      <c r="B113" s="6">
        <v>2025</v>
      </c>
      <c r="C113" s="6" t="s">
        <v>21</v>
      </c>
      <c r="D113" s="9">
        <v>17.588083467238</v>
      </c>
      <c r="E113" s="13">
        <v>-2.49381102692</v>
      </c>
    </row>
    <row r="114" spans="1:5" x14ac:dyDescent="0.25">
      <c r="A114" s="6"/>
      <c r="B114" s="6">
        <v>2025</v>
      </c>
      <c r="C114" s="6" t="s">
        <v>10</v>
      </c>
      <c r="D114" s="9">
        <v>15.297145749197</v>
      </c>
      <c r="E114" s="13">
        <v>-2.1479826947410001</v>
      </c>
    </row>
    <row r="115" spans="1:5" x14ac:dyDescent="0.25">
      <c r="A115" s="6"/>
      <c r="B115" s="6">
        <v>2025</v>
      </c>
      <c r="C115" s="6" t="s">
        <v>11</v>
      </c>
      <c r="D115" s="9">
        <v>14.98904263899</v>
      </c>
      <c r="E115" s="13">
        <v>-3.8726053250939998</v>
      </c>
    </row>
    <row r="116" spans="1:5" x14ac:dyDescent="0.25">
      <c r="A116" s="6"/>
      <c r="B116" s="6">
        <v>2025</v>
      </c>
      <c r="C116" s="6" t="s">
        <v>12</v>
      </c>
      <c r="D116" s="9">
        <v>18.236532527339001</v>
      </c>
      <c r="E116" s="13">
        <v>-0.49421444902899803</v>
      </c>
    </row>
    <row r="117" spans="1:5" x14ac:dyDescent="0.25">
      <c r="A117" s="6"/>
      <c r="B117" s="6">
        <v>2025</v>
      </c>
      <c r="C117" s="6" t="s">
        <v>13</v>
      </c>
      <c r="D117" s="9">
        <v>20.332573458302999</v>
      </c>
      <c r="E117" s="13">
        <v>2.1591959263940002</v>
      </c>
    </row>
    <row r="118" spans="1:5" x14ac:dyDescent="0.25">
      <c r="A118" s="6"/>
      <c r="B118" s="6">
        <v>2025</v>
      </c>
      <c r="C118" s="6" t="s">
        <v>14</v>
      </c>
      <c r="D118" s="9">
        <v>19.114411284774999</v>
      </c>
      <c r="E118" s="13">
        <v>-3.8538194565709998</v>
      </c>
    </row>
    <row r="119" spans="1:5" x14ac:dyDescent="0.25">
      <c r="A119" s="6"/>
      <c r="B119" s="6">
        <v>2025</v>
      </c>
      <c r="C119" s="6" t="s">
        <v>15</v>
      </c>
      <c r="D119" s="9">
        <v>20.129537461988001</v>
      </c>
      <c r="E119" s="13">
        <v>-0.79148114919300006</v>
      </c>
    </row>
    <row r="120" spans="1:5" x14ac:dyDescent="0.25">
      <c r="A120" s="6"/>
      <c r="B120" s="6">
        <v>2026</v>
      </c>
      <c r="C120" s="6" t="s">
        <v>16</v>
      </c>
      <c r="D120" s="9">
        <v>35.633315410624</v>
      </c>
      <c r="E120" s="13">
        <v>-3.544997829133</v>
      </c>
    </row>
    <row r="121" spans="1:5" x14ac:dyDescent="0.25">
      <c r="A121" s="6"/>
      <c r="B121" s="6">
        <v>2026</v>
      </c>
      <c r="C121" s="6" t="s">
        <v>17</v>
      </c>
      <c r="D121" s="9">
        <v>42.587336987366001</v>
      </c>
      <c r="E121" s="13">
        <v>1.2700169213379999</v>
      </c>
    </row>
    <row r="122" spans="1:5" x14ac:dyDescent="0.25">
      <c r="A122" s="6"/>
      <c r="B122" s="6">
        <v>2026</v>
      </c>
      <c r="C122" s="6" t="s">
        <v>18</v>
      </c>
      <c r="D122" s="9">
        <v>20.048985509154999</v>
      </c>
      <c r="E122" s="13">
        <v>-0.40099104590100199</v>
      </c>
    </row>
    <row r="123" spans="1:5" x14ac:dyDescent="0.25">
      <c r="A123" s="6"/>
      <c r="B123" s="6">
        <v>2026</v>
      </c>
      <c r="C123" s="6" t="s">
        <v>19</v>
      </c>
      <c r="D123" s="9">
        <v>16.440466319348001</v>
      </c>
      <c r="E123" s="13">
        <v>-2.4480234881760001</v>
      </c>
    </row>
    <row r="124" spans="1:5" x14ac:dyDescent="0.25">
      <c r="A124" s="6"/>
      <c r="B124" s="6">
        <v>2026</v>
      </c>
      <c r="C124" s="6" t="s">
        <v>20</v>
      </c>
      <c r="D124" s="9">
        <v>15.408495458453</v>
      </c>
      <c r="E124" s="13">
        <v>-0.85372406408900003</v>
      </c>
    </row>
    <row r="125" spans="1:5" x14ac:dyDescent="0.25">
      <c r="A125" s="12"/>
      <c r="B125" s="12"/>
      <c r="C125" s="12"/>
      <c r="D125" s="12"/>
      <c r="E125" s="12"/>
    </row>
    <row r="126" spans="1:5" x14ac:dyDescent="0.25">
      <c r="A126" s="6"/>
      <c r="B126" s="10" t="s">
        <v>22</v>
      </c>
      <c r="C126" s="6"/>
      <c r="D126" s="9"/>
      <c r="E126" s="13"/>
    </row>
    <row r="127" spans="1:5" x14ac:dyDescent="0.25">
      <c r="B127" s="11" t="s">
        <v>23</v>
      </c>
    </row>
    <row r="128" spans="1:5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40</v>
      </c>
    </row>
    <row r="3" spans="1:5" x14ac:dyDescent="0.25">
      <c r="A3" s="2" t="s">
        <v>2</v>
      </c>
    </row>
    <row r="5" spans="1:5" ht="53.1" customHeight="1" x14ac:dyDescent="0.25">
      <c r="A5" s="5"/>
      <c r="B5" s="5" t="s">
        <v>5</v>
      </c>
      <c r="C5" s="5" t="s">
        <v>6</v>
      </c>
      <c r="D5" s="7" t="s">
        <v>41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8">
        <v>13930.2554504243</v>
      </c>
      <c r="E6" s="9"/>
    </row>
    <row r="7" spans="1:5" x14ac:dyDescent="0.25">
      <c r="A7" s="6"/>
      <c r="B7" s="6">
        <v>2016</v>
      </c>
      <c r="C7" s="6" t="s">
        <v>11</v>
      </c>
      <c r="D7" s="8">
        <v>10828.3335438386</v>
      </c>
      <c r="E7" s="9"/>
    </row>
    <row r="8" spans="1:5" x14ac:dyDescent="0.25">
      <c r="A8" s="6"/>
      <c r="B8" s="6">
        <v>2016</v>
      </c>
      <c r="C8" s="6" t="s">
        <v>12</v>
      </c>
      <c r="D8" s="8">
        <v>10934.791706624699</v>
      </c>
      <c r="E8" s="9"/>
    </row>
    <row r="9" spans="1:5" x14ac:dyDescent="0.25">
      <c r="A9" s="6"/>
      <c r="B9" s="6">
        <v>2016</v>
      </c>
      <c r="C9" s="6" t="s">
        <v>13</v>
      </c>
      <c r="D9" s="8">
        <v>14944.909189895799</v>
      </c>
      <c r="E9" s="9"/>
    </row>
    <row r="10" spans="1:5" x14ac:dyDescent="0.25">
      <c r="A10" s="6"/>
      <c r="B10" s="6">
        <v>2016</v>
      </c>
      <c r="C10" s="6" t="s">
        <v>14</v>
      </c>
      <c r="D10" s="8">
        <v>13989.613895828699</v>
      </c>
      <c r="E10" s="9"/>
    </row>
    <row r="11" spans="1:5" x14ac:dyDescent="0.25">
      <c r="A11" s="6"/>
      <c r="B11" s="6">
        <v>2016</v>
      </c>
      <c r="C11" s="6" t="s">
        <v>15</v>
      </c>
      <c r="D11" s="8">
        <v>13476.7201160609</v>
      </c>
      <c r="E11" s="9"/>
    </row>
    <row r="12" spans="1:5" x14ac:dyDescent="0.25">
      <c r="A12" s="6"/>
      <c r="B12" s="6">
        <v>2017</v>
      </c>
      <c r="C12" s="6" t="s">
        <v>16</v>
      </c>
      <c r="D12" s="8">
        <v>27681.882038153901</v>
      </c>
      <c r="E12" s="9"/>
    </row>
    <row r="13" spans="1:5" x14ac:dyDescent="0.25">
      <c r="A13" s="6"/>
      <c r="B13" s="6">
        <v>2017</v>
      </c>
      <c r="C13" s="6" t="s">
        <v>17</v>
      </c>
      <c r="D13" s="8">
        <v>31648.168038565102</v>
      </c>
      <c r="E13" s="9"/>
    </row>
    <row r="14" spans="1:5" x14ac:dyDescent="0.25">
      <c r="A14" s="6"/>
      <c r="B14" s="6">
        <v>2017</v>
      </c>
      <c r="C14" s="6" t="s">
        <v>18</v>
      </c>
      <c r="D14" s="8">
        <v>15565.194034054601</v>
      </c>
      <c r="E14" s="9"/>
    </row>
    <row r="15" spans="1:5" x14ac:dyDescent="0.25">
      <c r="A15" s="6"/>
      <c r="B15" s="6">
        <v>2017</v>
      </c>
      <c r="C15" s="6" t="s">
        <v>19</v>
      </c>
      <c r="D15" s="8">
        <v>11905.6341165586</v>
      </c>
      <c r="E15" s="9"/>
    </row>
    <row r="16" spans="1:5" x14ac:dyDescent="0.25">
      <c r="A16" s="6"/>
      <c r="B16" s="6">
        <v>2017</v>
      </c>
      <c r="C16" s="6" t="s">
        <v>20</v>
      </c>
      <c r="D16" s="8">
        <v>9788.0243033142197</v>
      </c>
      <c r="E16" s="9"/>
    </row>
    <row r="17" spans="1:5" x14ac:dyDescent="0.25">
      <c r="A17" s="6"/>
      <c r="B17" s="6">
        <v>2017</v>
      </c>
      <c r="C17" s="6" t="s">
        <v>21</v>
      </c>
      <c r="D17" s="8">
        <v>10074.4143192834</v>
      </c>
      <c r="E17" s="9"/>
    </row>
    <row r="18" spans="1:5" x14ac:dyDescent="0.25">
      <c r="A18" s="6"/>
      <c r="B18" s="6">
        <v>2017</v>
      </c>
      <c r="C18" s="6" t="s">
        <v>10</v>
      </c>
      <c r="D18" s="8">
        <v>14566.949679949699</v>
      </c>
      <c r="E18" s="9">
        <v>4.5705854554594501</v>
      </c>
    </row>
    <row r="19" spans="1:5" x14ac:dyDescent="0.25">
      <c r="A19" s="6"/>
      <c r="B19" s="6">
        <v>2017</v>
      </c>
      <c r="C19" s="6" t="s">
        <v>11</v>
      </c>
      <c r="D19" s="8">
        <v>14507.2859772416</v>
      </c>
      <c r="E19" s="9">
        <v>33.975241144065699</v>
      </c>
    </row>
    <row r="20" spans="1:5" x14ac:dyDescent="0.25">
      <c r="A20" s="6"/>
      <c r="B20" s="6">
        <v>2017</v>
      </c>
      <c r="C20" s="6" t="s">
        <v>12</v>
      </c>
      <c r="D20" s="8">
        <v>17344.642839453001</v>
      </c>
      <c r="E20" s="9">
        <v>58.618868148580297</v>
      </c>
    </row>
    <row r="21" spans="1:5" x14ac:dyDescent="0.25">
      <c r="A21" s="6"/>
      <c r="B21" s="6">
        <v>2017</v>
      </c>
      <c r="C21" s="6" t="s">
        <v>13</v>
      </c>
      <c r="D21" s="8">
        <v>15987.346230315599</v>
      </c>
      <c r="E21" s="9">
        <v>6.9751982241857302</v>
      </c>
    </row>
    <row r="22" spans="1:5" x14ac:dyDescent="0.25">
      <c r="A22" s="6"/>
      <c r="B22" s="6">
        <v>2017</v>
      </c>
      <c r="C22" s="6" t="s">
        <v>14</v>
      </c>
      <c r="D22" s="8">
        <v>15459.898502529901</v>
      </c>
      <c r="E22" s="9">
        <v>10.5098297755</v>
      </c>
    </row>
    <row r="23" spans="1:5" x14ac:dyDescent="0.25">
      <c r="A23" s="6"/>
      <c r="B23" s="6">
        <v>2017</v>
      </c>
      <c r="C23" s="6" t="s">
        <v>15</v>
      </c>
      <c r="D23" s="8">
        <v>16277.2382653816</v>
      </c>
      <c r="E23" s="9">
        <v>20.7804133736004</v>
      </c>
    </row>
    <row r="24" spans="1:5" x14ac:dyDescent="0.25">
      <c r="A24" s="6"/>
      <c r="B24" s="6">
        <v>2018</v>
      </c>
      <c r="C24" s="6" t="s">
        <v>16</v>
      </c>
      <c r="D24" s="8">
        <v>27752.758308371402</v>
      </c>
      <c r="E24" s="9">
        <v>0.25603848076456398</v>
      </c>
    </row>
    <row r="25" spans="1:5" x14ac:dyDescent="0.25">
      <c r="A25" s="6"/>
      <c r="B25" s="6">
        <v>2018</v>
      </c>
      <c r="C25" s="6" t="s">
        <v>17</v>
      </c>
      <c r="D25" s="8">
        <v>31964.413534237199</v>
      </c>
      <c r="E25" s="9">
        <v>0.99925371758249304</v>
      </c>
    </row>
    <row r="26" spans="1:5" x14ac:dyDescent="0.25">
      <c r="A26" s="6"/>
      <c r="B26" s="6">
        <v>2018</v>
      </c>
      <c r="C26" s="6" t="s">
        <v>18</v>
      </c>
      <c r="D26" s="8">
        <v>16547.1764052978</v>
      </c>
      <c r="E26" s="9">
        <v>6.3088347571815397</v>
      </c>
    </row>
    <row r="27" spans="1:5" x14ac:dyDescent="0.25">
      <c r="A27" s="6"/>
      <c r="B27" s="6">
        <v>2018</v>
      </c>
      <c r="C27" s="6" t="s">
        <v>19</v>
      </c>
      <c r="D27" s="8">
        <v>15196.9560424805</v>
      </c>
      <c r="E27" s="9">
        <v>27.645078739185202</v>
      </c>
    </row>
    <row r="28" spans="1:5" x14ac:dyDescent="0.25">
      <c r="A28" s="6"/>
      <c r="B28" s="6">
        <v>2018</v>
      </c>
      <c r="C28" s="6" t="s">
        <v>20</v>
      </c>
      <c r="D28" s="8">
        <v>11142.772627717501</v>
      </c>
      <c r="E28" s="9">
        <v>13.8408761811571</v>
      </c>
    </row>
    <row r="29" spans="1:5" x14ac:dyDescent="0.25">
      <c r="A29" s="6"/>
      <c r="B29" s="6">
        <v>2018</v>
      </c>
      <c r="C29" s="6" t="s">
        <v>21</v>
      </c>
      <c r="D29" s="8">
        <v>11108.7583144814</v>
      </c>
      <c r="E29" s="9">
        <v>10.2670384839964</v>
      </c>
    </row>
    <row r="30" spans="1:5" x14ac:dyDescent="0.25">
      <c r="A30" s="6"/>
      <c r="B30" s="6">
        <v>2018</v>
      </c>
      <c r="C30" s="6" t="s">
        <v>10</v>
      </c>
      <c r="D30" s="8">
        <v>13321.234175494001</v>
      </c>
      <c r="E30" s="9">
        <v>-8.5516565363740398</v>
      </c>
    </row>
    <row r="31" spans="1:5" x14ac:dyDescent="0.25">
      <c r="A31" s="6"/>
      <c r="B31" s="6">
        <v>2018</v>
      </c>
      <c r="C31" s="6" t="s">
        <v>11</v>
      </c>
      <c r="D31" s="8">
        <v>12042.720427321001</v>
      </c>
      <c r="E31" s="9">
        <v>-16.988467407252401</v>
      </c>
    </row>
    <row r="32" spans="1:5" x14ac:dyDescent="0.25">
      <c r="A32" s="6"/>
      <c r="B32" s="6">
        <v>2018</v>
      </c>
      <c r="C32" s="6" t="s">
        <v>12</v>
      </c>
      <c r="D32" s="8">
        <v>14121.6380846743</v>
      </c>
      <c r="E32" s="9">
        <v>-18.5821338877473</v>
      </c>
    </row>
    <row r="33" spans="1:5" x14ac:dyDescent="0.25">
      <c r="A33" s="6"/>
      <c r="B33" s="6">
        <v>2018</v>
      </c>
      <c r="C33" s="6" t="s">
        <v>13</v>
      </c>
      <c r="D33" s="8">
        <v>14659.143585690999</v>
      </c>
      <c r="E33" s="9">
        <v>-8.3078368697988907</v>
      </c>
    </row>
    <row r="34" spans="1:5" x14ac:dyDescent="0.25">
      <c r="A34" s="6"/>
      <c r="B34" s="6">
        <v>2018</v>
      </c>
      <c r="C34" s="6" t="s">
        <v>14</v>
      </c>
      <c r="D34" s="8">
        <v>16522.574044301298</v>
      </c>
      <c r="E34" s="9">
        <v>6.8737549706255496</v>
      </c>
    </row>
    <row r="35" spans="1:5" x14ac:dyDescent="0.25">
      <c r="A35" s="6"/>
      <c r="B35" s="6">
        <v>2018</v>
      </c>
      <c r="C35" s="6" t="s">
        <v>15</v>
      </c>
      <c r="D35" s="8">
        <v>14448.975165349801</v>
      </c>
      <c r="E35" s="9">
        <v>-11.2320227192356</v>
      </c>
    </row>
    <row r="36" spans="1:5" x14ac:dyDescent="0.25">
      <c r="A36" s="6"/>
      <c r="B36" s="6">
        <v>2019</v>
      </c>
      <c r="C36" s="6" t="s">
        <v>16</v>
      </c>
      <c r="D36" s="8">
        <v>22243.444905278298</v>
      </c>
      <c r="E36" s="9">
        <v>-19.851408432549299</v>
      </c>
    </row>
    <row r="37" spans="1:5" x14ac:dyDescent="0.25">
      <c r="A37" s="6"/>
      <c r="B37" s="6">
        <v>2019</v>
      </c>
      <c r="C37" s="6" t="s">
        <v>17</v>
      </c>
      <c r="D37" s="8">
        <v>27862.578796440401</v>
      </c>
      <c r="E37" s="9">
        <v>-12.832504289194301</v>
      </c>
    </row>
    <row r="38" spans="1:5" x14ac:dyDescent="0.25">
      <c r="A38" s="6"/>
      <c r="B38" s="6">
        <v>2019</v>
      </c>
      <c r="C38" s="6" t="s">
        <v>18</v>
      </c>
      <c r="D38" s="8">
        <v>14332.897763674</v>
      </c>
      <c r="E38" s="9">
        <v>-13.3816101755879</v>
      </c>
    </row>
    <row r="39" spans="1:5" x14ac:dyDescent="0.25">
      <c r="A39" s="6"/>
      <c r="B39" s="6">
        <v>2019</v>
      </c>
      <c r="C39" s="6" t="s">
        <v>19</v>
      </c>
      <c r="D39" s="8">
        <v>12862.533781698199</v>
      </c>
      <c r="E39" s="9">
        <v>-15.3611174123078</v>
      </c>
    </row>
    <row r="40" spans="1:5" x14ac:dyDescent="0.25">
      <c r="A40" s="6"/>
      <c r="B40" s="6">
        <v>2019</v>
      </c>
      <c r="C40" s="6" t="s">
        <v>20</v>
      </c>
      <c r="D40" s="8">
        <v>10567.6320961127</v>
      </c>
      <c r="E40" s="9">
        <v>-5.1615567401437099</v>
      </c>
    </row>
    <row r="41" spans="1:5" x14ac:dyDescent="0.25">
      <c r="A41" s="6"/>
      <c r="B41" s="6">
        <v>2019</v>
      </c>
      <c r="C41" s="6" t="s">
        <v>21</v>
      </c>
      <c r="D41" s="8">
        <v>12403.511901841701</v>
      </c>
      <c r="E41" s="9">
        <v>11.655250305269901</v>
      </c>
    </row>
    <row r="42" spans="1:5" x14ac:dyDescent="0.25">
      <c r="A42" s="6"/>
      <c r="B42" s="6">
        <v>2019</v>
      </c>
      <c r="C42" s="6" t="s">
        <v>10</v>
      </c>
      <c r="D42" s="8">
        <v>18370.2320902625</v>
      </c>
      <c r="E42" s="9">
        <v>37.901877921016997</v>
      </c>
    </row>
    <row r="43" spans="1:5" x14ac:dyDescent="0.25">
      <c r="A43" s="6"/>
      <c r="B43" s="6">
        <v>2019</v>
      </c>
      <c r="C43" s="6" t="s">
        <v>11</v>
      </c>
      <c r="D43" s="8">
        <v>12982.574944037</v>
      </c>
      <c r="E43" s="9">
        <v>7.8043372540956799</v>
      </c>
    </row>
    <row r="44" spans="1:5" x14ac:dyDescent="0.25">
      <c r="A44" s="6"/>
      <c r="B44" s="6">
        <v>2019</v>
      </c>
      <c r="C44" s="6" t="s">
        <v>12</v>
      </c>
      <c r="D44" s="8">
        <v>14103.9901648287</v>
      </c>
      <c r="E44" s="9">
        <v>-0.124970769961374</v>
      </c>
    </row>
    <row r="45" spans="1:5" x14ac:dyDescent="0.25">
      <c r="A45" s="6"/>
      <c r="B45" s="6">
        <v>2019</v>
      </c>
      <c r="C45" s="6" t="s">
        <v>13</v>
      </c>
      <c r="D45" s="8">
        <v>11102.9805801531</v>
      </c>
      <c r="E45" s="9">
        <v>-24.259009298531598</v>
      </c>
    </row>
    <row r="46" spans="1:5" x14ac:dyDescent="0.25">
      <c r="A46" s="6"/>
      <c r="B46" s="6">
        <v>2019</v>
      </c>
      <c r="C46" s="6" t="s">
        <v>14</v>
      </c>
      <c r="D46" s="8">
        <v>10351.639315783101</v>
      </c>
      <c r="E46" s="9">
        <v>-37.348507030274803</v>
      </c>
    </row>
    <row r="47" spans="1:5" x14ac:dyDescent="0.25">
      <c r="A47" s="6"/>
      <c r="B47" s="6">
        <v>2019</v>
      </c>
      <c r="C47" s="6" t="s">
        <v>15</v>
      </c>
      <c r="D47" s="8">
        <v>12400.742213219901</v>
      </c>
      <c r="E47" s="9">
        <v>-14.175627881496901</v>
      </c>
    </row>
    <row r="48" spans="1:5" x14ac:dyDescent="0.25">
      <c r="A48" s="6"/>
      <c r="B48" s="6">
        <v>2020</v>
      </c>
      <c r="C48" s="6" t="s">
        <v>16</v>
      </c>
      <c r="D48" s="8">
        <v>21438.862125198</v>
      </c>
      <c r="E48" s="9">
        <v>-3.6171680398721202</v>
      </c>
    </row>
    <row r="49" spans="1:5" x14ac:dyDescent="0.25">
      <c r="A49" s="6"/>
      <c r="B49" s="6">
        <v>2020</v>
      </c>
      <c r="C49" s="6" t="s">
        <v>17</v>
      </c>
      <c r="D49" s="8">
        <v>29195.532503615701</v>
      </c>
      <c r="E49" s="9">
        <v>4.7840284882230097</v>
      </c>
    </row>
    <row r="50" spans="1:5" x14ac:dyDescent="0.25">
      <c r="A50" s="6"/>
      <c r="B50" s="6">
        <v>2020</v>
      </c>
      <c r="C50" s="6" t="s">
        <v>18</v>
      </c>
      <c r="D50" s="8">
        <v>7733.0590928326201</v>
      </c>
      <c r="E50" s="9">
        <v>-46.046785372099301</v>
      </c>
    </row>
    <row r="51" spans="1:5" x14ac:dyDescent="0.25">
      <c r="A51" s="6"/>
      <c r="B51" s="6">
        <v>2020</v>
      </c>
      <c r="C51" s="6" t="s">
        <v>19</v>
      </c>
      <c r="D51" s="8">
        <v>3611.5338912911302</v>
      </c>
      <c r="E51" s="9">
        <v>-71.922064870065597</v>
      </c>
    </row>
    <row r="52" spans="1:5" x14ac:dyDescent="0.25">
      <c r="A52" s="6"/>
      <c r="B52" s="6">
        <v>2020</v>
      </c>
      <c r="C52" s="6" t="s">
        <v>20</v>
      </c>
      <c r="D52" s="8">
        <v>4234.9095131818603</v>
      </c>
      <c r="E52" s="9">
        <v>-59.925653404042301</v>
      </c>
    </row>
    <row r="53" spans="1:5" x14ac:dyDescent="0.25">
      <c r="A53" s="6"/>
      <c r="B53" s="6">
        <v>2020</v>
      </c>
      <c r="C53" s="6" t="s">
        <v>21</v>
      </c>
      <c r="D53" s="8">
        <v>5791.1607544292001</v>
      </c>
      <c r="E53" s="9">
        <v>-53.310314044449797</v>
      </c>
    </row>
    <row r="54" spans="1:5" x14ac:dyDescent="0.25">
      <c r="A54" s="6"/>
      <c r="B54" s="6">
        <v>2020</v>
      </c>
      <c r="C54" s="6" t="s">
        <v>10</v>
      </c>
      <c r="D54" s="8">
        <v>5210.1809380915702</v>
      </c>
      <c r="E54" s="9">
        <v>-71.637914466778497</v>
      </c>
    </row>
    <row r="55" spans="1:5" x14ac:dyDescent="0.25">
      <c r="A55" s="6"/>
      <c r="B55" s="6">
        <v>2020</v>
      </c>
      <c r="C55" s="6" t="s">
        <v>11</v>
      </c>
      <c r="D55" s="8">
        <v>4777.5487456885003</v>
      </c>
      <c r="E55" s="9">
        <v>-63.200299121840501</v>
      </c>
    </row>
    <row r="56" spans="1:5" x14ac:dyDescent="0.25">
      <c r="A56" s="6"/>
      <c r="B56" s="6">
        <v>2020</v>
      </c>
      <c r="C56" s="6" t="s">
        <v>12</v>
      </c>
      <c r="D56" s="8">
        <v>5492.7892187296002</v>
      </c>
      <c r="E56" s="9">
        <v>-61.055069136200601</v>
      </c>
    </row>
    <row r="57" spans="1:5" x14ac:dyDescent="0.25">
      <c r="A57" s="6"/>
      <c r="B57" s="6">
        <v>2020</v>
      </c>
      <c r="C57" s="6" t="s">
        <v>13</v>
      </c>
      <c r="D57" s="8">
        <v>9151.1524854661002</v>
      </c>
      <c r="E57" s="9">
        <v>-17.579316478099202</v>
      </c>
    </row>
    <row r="58" spans="1:5" x14ac:dyDescent="0.25">
      <c r="A58" s="6"/>
      <c r="B58" s="6">
        <v>2020</v>
      </c>
      <c r="C58" s="6" t="s">
        <v>14</v>
      </c>
      <c r="D58" s="8">
        <v>12157.5071122421</v>
      </c>
      <c r="E58" s="9">
        <v>17.4452349175812</v>
      </c>
    </row>
    <row r="59" spans="1:5" x14ac:dyDescent="0.25">
      <c r="A59" s="6"/>
      <c r="B59" s="6">
        <v>2020</v>
      </c>
      <c r="C59" s="6" t="s">
        <v>15</v>
      </c>
      <c r="D59" s="8">
        <v>12984.0617892064</v>
      </c>
      <c r="E59" s="9">
        <v>4.7039085722190999</v>
      </c>
    </row>
    <row r="60" spans="1:5" x14ac:dyDescent="0.25">
      <c r="A60" s="6"/>
      <c r="B60" s="6">
        <v>2021</v>
      </c>
      <c r="C60" s="6" t="s">
        <v>16</v>
      </c>
      <c r="D60" s="8">
        <v>21269.390368185599</v>
      </c>
      <c r="E60" s="9">
        <v>-0.79048858107679798</v>
      </c>
    </row>
    <row r="61" spans="1:5" x14ac:dyDescent="0.25">
      <c r="A61" s="6"/>
      <c r="B61" s="6">
        <v>2021</v>
      </c>
      <c r="C61" s="6" t="s">
        <v>17</v>
      </c>
      <c r="D61" s="8">
        <v>24860.292042643301</v>
      </c>
      <c r="E61" s="9">
        <v>-14.848985749568</v>
      </c>
    </row>
    <row r="62" spans="1:5" x14ac:dyDescent="0.25">
      <c r="A62" s="6"/>
      <c r="B62" s="6">
        <v>2021</v>
      </c>
      <c r="C62" s="6" t="s">
        <v>18</v>
      </c>
      <c r="D62" s="8">
        <v>10807.835260149601</v>
      </c>
      <c r="E62" s="9">
        <v>39.761446672079401</v>
      </c>
    </row>
    <row r="63" spans="1:5" x14ac:dyDescent="0.25">
      <c r="A63" s="6"/>
      <c r="B63" s="6">
        <v>2021</v>
      </c>
      <c r="C63" s="6" t="s">
        <v>19</v>
      </c>
      <c r="D63" s="8">
        <v>5814.0274272276702</v>
      </c>
      <c r="E63" s="9">
        <v>60.984988712071797</v>
      </c>
    </row>
    <row r="64" spans="1:5" x14ac:dyDescent="0.25">
      <c r="A64" s="6"/>
      <c r="B64" s="6">
        <v>2021</v>
      </c>
      <c r="C64" s="6" t="s">
        <v>20</v>
      </c>
      <c r="D64" s="8">
        <v>8174.8199864017197</v>
      </c>
      <c r="E64" s="9">
        <v>93.034112321791596</v>
      </c>
    </row>
    <row r="65" spans="1:5" x14ac:dyDescent="0.25">
      <c r="A65" s="6"/>
      <c r="B65" s="6">
        <v>2021</v>
      </c>
      <c r="C65" s="6" t="s">
        <v>21</v>
      </c>
      <c r="D65" s="8">
        <v>9161.4254619831499</v>
      </c>
      <c r="E65" s="9">
        <v>58.196704434016901</v>
      </c>
    </row>
    <row r="66" spans="1:5" x14ac:dyDescent="0.25">
      <c r="A66" s="6"/>
      <c r="B66" s="6">
        <v>2021</v>
      </c>
      <c r="C66" s="6" t="s">
        <v>10</v>
      </c>
      <c r="D66" s="8">
        <v>17989.601204748298</v>
      </c>
      <c r="E66" s="9">
        <v>245.27785922416999</v>
      </c>
    </row>
    <row r="67" spans="1:5" x14ac:dyDescent="0.25">
      <c r="A67" s="6"/>
      <c r="B67" s="6">
        <v>2021</v>
      </c>
      <c r="C67" s="6" t="s">
        <v>11</v>
      </c>
      <c r="D67" s="8">
        <v>17434.9522503628</v>
      </c>
      <c r="E67" s="9">
        <v>264.93509911535699</v>
      </c>
    </row>
    <row r="68" spans="1:5" x14ac:dyDescent="0.25">
      <c r="A68" s="6"/>
      <c r="B68" s="6">
        <v>2021</v>
      </c>
      <c r="C68" s="6" t="s">
        <v>12</v>
      </c>
      <c r="D68" s="8">
        <v>18443.604782982198</v>
      </c>
      <c r="E68" s="9">
        <v>235.77849155566</v>
      </c>
    </row>
    <row r="69" spans="1:5" x14ac:dyDescent="0.25">
      <c r="A69" s="6"/>
      <c r="B69" s="6">
        <v>2021</v>
      </c>
      <c r="C69" s="6" t="s">
        <v>13</v>
      </c>
      <c r="D69" s="8">
        <v>21936.948346188699</v>
      </c>
      <c r="E69" s="9">
        <v>139.717875765146</v>
      </c>
    </row>
    <row r="70" spans="1:5" x14ac:dyDescent="0.25">
      <c r="A70" s="6"/>
      <c r="B70" s="6">
        <v>2021</v>
      </c>
      <c r="C70" s="6" t="s">
        <v>14</v>
      </c>
      <c r="D70" s="8">
        <v>18418.366482634199</v>
      </c>
      <c r="E70" s="9">
        <v>51.497887787272198</v>
      </c>
    </row>
    <row r="71" spans="1:5" x14ac:dyDescent="0.25">
      <c r="A71" s="6"/>
      <c r="B71" s="6">
        <v>2021</v>
      </c>
      <c r="C71" s="6" t="s">
        <v>15</v>
      </c>
      <c r="D71" s="8">
        <v>16996.6079908551</v>
      </c>
      <c r="E71" s="9">
        <v>30.9036283621537</v>
      </c>
    </row>
    <row r="72" spans="1:5" x14ac:dyDescent="0.25">
      <c r="A72" s="6"/>
      <c r="B72" s="6">
        <v>2022</v>
      </c>
      <c r="C72" s="6" t="s">
        <v>16</v>
      </c>
      <c r="D72" s="8">
        <v>28476.017356647098</v>
      </c>
      <c r="E72" s="9">
        <v>33.882621286791199</v>
      </c>
    </row>
    <row r="73" spans="1:5" x14ac:dyDescent="0.25">
      <c r="A73" s="6"/>
      <c r="B73" s="6">
        <v>2022</v>
      </c>
      <c r="C73" s="6" t="s">
        <v>17</v>
      </c>
      <c r="D73" s="8">
        <v>32842.000626853602</v>
      </c>
      <c r="E73" s="9">
        <v>32.106254305134797</v>
      </c>
    </row>
    <row r="74" spans="1:5" x14ac:dyDescent="0.25">
      <c r="A74" s="6"/>
      <c r="B74" s="6">
        <v>2022</v>
      </c>
      <c r="C74" s="6" t="s">
        <v>18</v>
      </c>
      <c r="D74" s="8">
        <v>17049.738551196398</v>
      </c>
      <c r="E74" s="9">
        <v>57.753501425597101</v>
      </c>
    </row>
    <row r="75" spans="1:5" x14ac:dyDescent="0.25">
      <c r="A75" s="6"/>
      <c r="B75" s="6">
        <v>2022</v>
      </c>
      <c r="C75" s="6" t="s">
        <v>19</v>
      </c>
      <c r="D75" s="8">
        <v>14250.974710762001</v>
      </c>
      <c r="E75" s="9">
        <v>145.11364779641801</v>
      </c>
    </row>
    <row r="76" spans="1:5" x14ac:dyDescent="0.25">
      <c r="A76" s="6"/>
      <c r="B76" s="6">
        <v>2022</v>
      </c>
      <c r="C76" s="6" t="s">
        <v>20</v>
      </c>
      <c r="D76" s="8">
        <v>13731.611772017701</v>
      </c>
      <c r="E76" s="9">
        <v>67.974485002230395</v>
      </c>
    </row>
    <row r="77" spans="1:5" x14ac:dyDescent="0.25">
      <c r="A77" s="6"/>
      <c r="B77" s="6">
        <v>2022</v>
      </c>
      <c r="C77" s="6" t="s">
        <v>21</v>
      </c>
      <c r="D77" s="8">
        <v>14462.4876427869</v>
      </c>
      <c r="E77" s="9">
        <v>57.862853360553402</v>
      </c>
    </row>
    <row r="78" spans="1:5" x14ac:dyDescent="0.25">
      <c r="A78" s="6"/>
      <c r="B78" s="6">
        <v>2022</v>
      </c>
      <c r="C78" s="6" t="s">
        <v>10</v>
      </c>
      <c r="D78" s="8">
        <v>19659.103519891101</v>
      </c>
      <c r="E78" s="9">
        <v>9.28037423476691</v>
      </c>
    </row>
    <row r="79" spans="1:5" x14ac:dyDescent="0.25">
      <c r="A79" s="6"/>
      <c r="B79" s="6">
        <v>2022</v>
      </c>
      <c r="C79" s="6" t="s">
        <v>11</v>
      </c>
      <c r="D79" s="8">
        <v>16055.0652183313</v>
      </c>
      <c r="E79" s="9">
        <v>-7.9144870156029397</v>
      </c>
    </row>
    <row r="80" spans="1:5" x14ac:dyDescent="0.25">
      <c r="A80" s="6"/>
      <c r="B80" s="6">
        <v>2022</v>
      </c>
      <c r="C80" s="6" t="s">
        <v>12</v>
      </c>
      <c r="D80" s="8">
        <v>17809.725862858999</v>
      </c>
      <c r="E80" s="9">
        <v>-3.4368493989200699</v>
      </c>
    </row>
    <row r="81" spans="1:5" x14ac:dyDescent="0.25">
      <c r="A81" s="6"/>
      <c r="B81" s="6">
        <v>2022</v>
      </c>
      <c r="C81" s="6" t="s">
        <v>13</v>
      </c>
      <c r="D81" s="8">
        <v>19580.376908501301</v>
      </c>
      <c r="E81" s="9">
        <v>-10.742476120644399</v>
      </c>
    </row>
    <row r="82" spans="1:5" x14ac:dyDescent="0.25">
      <c r="A82" s="6"/>
      <c r="B82" s="6">
        <v>2022</v>
      </c>
      <c r="C82" s="6" t="s">
        <v>14</v>
      </c>
      <c r="D82" s="8">
        <v>19116.1709989991</v>
      </c>
      <c r="E82" s="9">
        <v>3.7886341170528399</v>
      </c>
    </row>
    <row r="83" spans="1:5" x14ac:dyDescent="0.25">
      <c r="A83" s="6"/>
      <c r="B83" s="6">
        <v>2022</v>
      </c>
      <c r="C83" s="6" t="s">
        <v>15</v>
      </c>
      <c r="D83" s="8">
        <v>19293.883723730702</v>
      </c>
      <c r="E83" s="9">
        <v>13.516083527440699</v>
      </c>
    </row>
    <row r="84" spans="1:5" x14ac:dyDescent="0.25">
      <c r="A84" s="6"/>
      <c r="B84" s="6">
        <v>2023</v>
      </c>
      <c r="C84" s="6" t="s">
        <v>16</v>
      </c>
      <c r="D84" s="8">
        <v>31997.684826710301</v>
      </c>
      <c r="E84" s="9">
        <v>12.3671348628434</v>
      </c>
    </row>
    <row r="85" spans="1:5" x14ac:dyDescent="0.25">
      <c r="A85" s="6"/>
      <c r="B85" s="6">
        <v>2023</v>
      </c>
      <c r="C85" s="6" t="s">
        <v>17</v>
      </c>
      <c r="D85" s="8">
        <v>35900.501516953002</v>
      </c>
      <c r="E85" s="9">
        <v>9.3127727657325696</v>
      </c>
    </row>
    <row r="86" spans="1:5" x14ac:dyDescent="0.25">
      <c r="A86" s="6"/>
      <c r="B86" s="6">
        <v>2023</v>
      </c>
      <c r="C86" s="6" t="s">
        <v>18</v>
      </c>
      <c r="D86" s="8">
        <v>21890.515308450402</v>
      </c>
      <c r="E86" s="9">
        <v>28.392087906323901</v>
      </c>
    </row>
    <row r="87" spans="1:5" x14ac:dyDescent="0.25">
      <c r="A87" s="6"/>
      <c r="B87" s="6">
        <v>2023</v>
      </c>
      <c r="C87" s="6" t="s">
        <v>19</v>
      </c>
      <c r="D87" s="8">
        <v>19776.595918469498</v>
      </c>
      <c r="E87" s="9">
        <v>38.773637030838898</v>
      </c>
    </row>
    <row r="88" spans="1:5" x14ac:dyDescent="0.25">
      <c r="A88" s="6"/>
      <c r="B88" s="6">
        <v>2023</v>
      </c>
      <c r="C88" s="6" t="s">
        <v>20</v>
      </c>
      <c r="D88" s="8">
        <v>14873.991174557799</v>
      </c>
      <c r="E88" s="9">
        <v>8.3193395029420092</v>
      </c>
    </row>
    <row r="89" spans="1:5" x14ac:dyDescent="0.25">
      <c r="A89" s="6"/>
      <c r="B89" s="6">
        <v>2023</v>
      </c>
      <c r="C89" s="6" t="s">
        <v>21</v>
      </c>
      <c r="D89" s="8">
        <v>15764.570075841501</v>
      </c>
      <c r="E89" s="9">
        <v>9.0031705832023192</v>
      </c>
    </row>
    <row r="90" spans="1:5" x14ac:dyDescent="0.25">
      <c r="A90" s="6"/>
      <c r="B90" s="6">
        <v>2023</v>
      </c>
      <c r="C90" s="6" t="s">
        <v>10</v>
      </c>
      <c r="D90" s="8">
        <v>20551.764198538702</v>
      </c>
      <c r="E90" s="9">
        <v>4.5406988052346202</v>
      </c>
    </row>
    <row r="91" spans="1:5" x14ac:dyDescent="0.25">
      <c r="A91" s="6"/>
      <c r="B91" s="6">
        <v>2023</v>
      </c>
      <c r="C91" s="6" t="s">
        <v>11</v>
      </c>
      <c r="D91" s="8">
        <v>17856.147433160801</v>
      </c>
      <c r="E91" s="9">
        <v>11.218155705609201</v>
      </c>
    </row>
    <row r="92" spans="1:5" x14ac:dyDescent="0.25">
      <c r="A92" s="6"/>
      <c r="B92" s="6">
        <v>2023</v>
      </c>
      <c r="C92" s="6" t="s">
        <v>12</v>
      </c>
      <c r="D92" s="8">
        <v>17477.164593241199</v>
      </c>
      <c r="E92" s="9">
        <v>-1.8673014519069699</v>
      </c>
    </row>
    <row r="93" spans="1:5" x14ac:dyDescent="0.25">
      <c r="A93" s="6"/>
      <c r="B93" s="6">
        <v>2023</v>
      </c>
      <c r="C93" s="6" t="s">
        <v>13</v>
      </c>
      <c r="D93" s="8">
        <v>19588.6195671444</v>
      </c>
      <c r="E93" s="9">
        <v>4.2096526954571403E-2</v>
      </c>
    </row>
    <row r="94" spans="1:5" x14ac:dyDescent="0.25">
      <c r="A94" s="6"/>
      <c r="B94" s="6">
        <v>2023</v>
      </c>
      <c r="C94" s="6" t="s">
        <v>14</v>
      </c>
      <c r="D94" s="8">
        <v>19700.534228103701</v>
      </c>
      <c r="E94" s="9">
        <v>3.05690521985409</v>
      </c>
    </row>
    <row r="95" spans="1:5" x14ac:dyDescent="0.25">
      <c r="A95" s="6"/>
      <c r="B95" s="6">
        <v>2023</v>
      </c>
      <c r="C95" s="6" t="s">
        <v>15</v>
      </c>
      <c r="D95" s="8">
        <v>19819.5298120068</v>
      </c>
      <c r="E95" s="9">
        <v>2.7244182446769698</v>
      </c>
    </row>
    <row r="96" spans="1:5" x14ac:dyDescent="0.25">
      <c r="A96" s="6"/>
      <c r="B96" s="6">
        <v>2024</v>
      </c>
      <c r="C96" s="6" t="s">
        <v>16</v>
      </c>
      <c r="D96" s="8">
        <v>30939.558007249299</v>
      </c>
      <c r="E96" s="9">
        <v>-3.30688556122593</v>
      </c>
    </row>
    <row r="97" spans="1:5" x14ac:dyDescent="0.25">
      <c r="A97" s="6"/>
      <c r="B97" s="6">
        <v>2024</v>
      </c>
      <c r="C97" s="6" t="s">
        <v>17</v>
      </c>
      <c r="D97" s="8">
        <v>36097.147716967702</v>
      </c>
      <c r="E97" s="9">
        <v>0.54775335080441401</v>
      </c>
    </row>
    <row r="98" spans="1:5" x14ac:dyDescent="0.25">
      <c r="A98" s="6"/>
      <c r="B98" s="6">
        <v>2024</v>
      </c>
      <c r="C98" s="6" t="s">
        <v>18</v>
      </c>
      <c r="D98" s="8">
        <v>19262.7078251481</v>
      </c>
      <c r="E98" s="9">
        <v>-12.0043198904868</v>
      </c>
    </row>
    <row r="99" spans="1:5" x14ac:dyDescent="0.25">
      <c r="A99" s="6"/>
      <c r="B99" s="6">
        <v>2024</v>
      </c>
      <c r="C99" s="6" t="s">
        <v>19</v>
      </c>
      <c r="D99" s="8">
        <v>17611.7753228033</v>
      </c>
      <c r="E99" s="9">
        <v>-10.946376234771799</v>
      </c>
    </row>
    <row r="100" spans="1:5" x14ac:dyDescent="0.25">
      <c r="A100" s="6"/>
      <c r="B100" s="6">
        <v>2024</v>
      </c>
      <c r="C100" s="6" t="s">
        <v>20</v>
      </c>
      <c r="D100" s="8">
        <v>15886.7036533506</v>
      </c>
      <c r="E100" s="9">
        <v>6.8086128794068799</v>
      </c>
    </row>
    <row r="101" spans="1:5" x14ac:dyDescent="0.25">
      <c r="A101" s="6"/>
      <c r="B101" s="6">
        <v>2024</v>
      </c>
      <c r="C101" s="6" t="s">
        <v>21</v>
      </c>
      <c r="D101" s="8">
        <v>18013.558645124202</v>
      </c>
      <c r="E101" s="9">
        <v>14.266095164429499</v>
      </c>
    </row>
    <row r="102" spans="1:5" x14ac:dyDescent="0.25">
      <c r="A102" s="6"/>
      <c r="B102" s="6">
        <v>2024</v>
      </c>
      <c r="C102" s="6" t="s">
        <v>10</v>
      </c>
      <c r="D102" s="8">
        <v>16685.598128235401</v>
      </c>
      <c r="E102" s="9">
        <v>-18.811845216568599</v>
      </c>
    </row>
    <row r="103" spans="1:5" x14ac:dyDescent="0.25">
      <c r="A103" s="6"/>
      <c r="B103" s="6">
        <v>2024</v>
      </c>
      <c r="C103" s="6" t="s">
        <v>11</v>
      </c>
      <c r="D103" s="8">
        <v>17098.247940383</v>
      </c>
      <c r="E103" s="9">
        <v>-4.2444737624105597</v>
      </c>
    </row>
    <row r="104" spans="1:5" x14ac:dyDescent="0.25">
      <c r="A104" s="6"/>
      <c r="B104" s="6">
        <v>2024</v>
      </c>
      <c r="C104" s="6" t="s">
        <v>12</v>
      </c>
      <c r="D104" s="8">
        <v>18141.3097143017</v>
      </c>
      <c r="E104" s="9">
        <v>3.8000736190200599</v>
      </c>
    </row>
    <row r="105" spans="1:5" x14ac:dyDescent="0.25">
      <c r="A105" s="6"/>
      <c r="B105" s="6">
        <v>2024</v>
      </c>
      <c r="C105" s="6" t="s">
        <v>13</v>
      </c>
      <c r="D105" s="8">
        <v>18065.230935411699</v>
      </c>
      <c r="E105" s="9">
        <v>-7.77690651712813</v>
      </c>
    </row>
    <row r="106" spans="1:5" x14ac:dyDescent="0.25">
      <c r="A106" s="6"/>
      <c r="B106" s="6">
        <v>2024</v>
      </c>
      <c r="C106" s="6" t="s">
        <v>14</v>
      </c>
      <c r="D106" s="8">
        <v>23333.574466313501</v>
      </c>
      <c r="E106" s="9">
        <v>18.4413285251273</v>
      </c>
    </row>
    <row r="107" spans="1:5" x14ac:dyDescent="0.25">
      <c r="A107" s="6"/>
      <c r="B107" s="6">
        <v>2024</v>
      </c>
      <c r="C107" s="6" t="s">
        <v>15</v>
      </c>
      <c r="D107" s="8">
        <v>20213.839149796298</v>
      </c>
      <c r="E107" s="9">
        <v>1.9894989514366701</v>
      </c>
    </row>
    <row r="108" spans="1:5" x14ac:dyDescent="0.25">
      <c r="A108" s="6"/>
      <c r="B108" s="6">
        <v>2025</v>
      </c>
      <c r="C108" s="6" t="s">
        <v>16</v>
      </c>
      <c r="D108" s="8">
        <v>36951.837211681603</v>
      </c>
      <c r="E108" s="9">
        <v>19.432337084529799</v>
      </c>
    </row>
    <row r="109" spans="1:5" x14ac:dyDescent="0.25">
      <c r="A109" s="6"/>
      <c r="B109" s="6">
        <v>2025</v>
      </c>
      <c r="C109" s="6" t="s">
        <v>17</v>
      </c>
      <c r="D109" s="8">
        <v>41880.393831355599</v>
      </c>
      <c r="E109" s="9">
        <v>16.021338194733602</v>
      </c>
    </row>
    <row r="110" spans="1:5" x14ac:dyDescent="0.25">
      <c r="A110" s="6"/>
      <c r="B110" s="6">
        <v>2025</v>
      </c>
      <c r="C110" s="6" t="s">
        <v>18</v>
      </c>
      <c r="D110" s="8">
        <v>21104.242175899999</v>
      </c>
      <c r="E110" s="9">
        <v>9.5601011418950907</v>
      </c>
    </row>
    <row r="111" spans="1:5" x14ac:dyDescent="0.25">
      <c r="A111" s="6"/>
      <c r="B111" s="6">
        <v>2025</v>
      </c>
      <c r="C111" s="6" t="s">
        <v>19</v>
      </c>
      <c r="D111" s="8">
        <v>18856.326326976799</v>
      </c>
      <c r="E111" s="9">
        <v>7.06658460809546</v>
      </c>
    </row>
    <row r="112" spans="1:5" x14ac:dyDescent="0.25">
      <c r="A112" s="6" t="s">
        <v>46</v>
      </c>
      <c r="B112" s="6">
        <v>2025</v>
      </c>
      <c r="C112" s="6" t="s">
        <v>20</v>
      </c>
      <c r="D112" s="8">
        <v>16287.979308971</v>
      </c>
      <c r="E112" s="9">
        <v>2.52585850643572</v>
      </c>
    </row>
    <row r="113" spans="1:5" x14ac:dyDescent="0.25">
      <c r="A113" s="6"/>
      <c r="B113" s="6">
        <v>2025</v>
      </c>
      <c r="C113" s="6" t="s">
        <v>21</v>
      </c>
      <c r="D113" s="8">
        <v>18101.880667363901</v>
      </c>
      <c r="E113" s="9">
        <v>0.49030857244640702</v>
      </c>
    </row>
    <row r="114" spans="1:5" x14ac:dyDescent="0.25">
      <c r="A114" s="6"/>
      <c r="B114" s="6">
        <v>2025</v>
      </c>
      <c r="C114" s="6" t="s">
        <v>10</v>
      </c>
      <c r="D114" s="8">
        <v>16531.158309289502</v>
      </c>
      <c r="E114" s="9">
        <v>-0.925587550167151</v>
      </c>
    </row>
    <row r="115" spans="1:5" x14ac:dyDescent="0.25">
      <c r="A115" s="6"/>
      <c r="B115" s="6">
        <v>2025</v>
      </c>
      <c r="C115" s="6" t="s">
        <v>11</v>
      </c>
      <c r="D115" s="8">
        <v>15302.2130078019</v>
      </c>
      <c r="E115" s="9">
        <v>-10.504204517581799</v>
      </c>
    </row>
    <row r="116" spans="1:5" x14ac:dyDescent="0.25">
      <c r="A116" s="6"/>
      <c r="B116" s="6">
        <v>2025</v>
      </c>
      <c r="C116" s="6" t="s">
        <v>12</v>
      </c>
      <c r="D116" s="8">
        <v>18456.901753940299</v>
      </c>
      <c r="E116" s="9">
        <v>1.7396320585927501</v>
      </c>
    </row>
    <row r="117" spans="1:5" x14ac:dyDescent="0.25">
      <c r="A117" s="6"/>
      <c r="B117" s="6">
        <v>2025</v>
      </c>
      <c r="C117" s="6" t="s">
        <v>13</v>
      </c>
      <c r="D117" s="8">
        <v>21401.306622458502</v>
      </c>
      <c r="E117" s="9">
        <v>18.466831113171398</v>
      </c>
    </row>
    <row r="118" spans="1:5" x14ac:dyDescent="0.25">
      <c r="A118" s="6"/>
      <c r="B118" s="6">
        <v>2025</v>
      </c>
      <c r="C118" s="6" t="s">
        <v>14</v>
      </c>
      <c r="D118" s="8">
        <v>20134.339353977</v>
      </c>
      <c r="E118" s="9">
        <v>-13.7108659325008</v>
      </c>
    </row>
    <row r="119" spans="1:5" x14ac:dyDescent="0.25">
      <c r="A119" s="6"/>
      <c r="B119" s="6">
        <v>2025</v>
      </c>
      <c r="C119" s="6" t="s">
        <v>15</v>
      </c>
      <c r="D119" s="8">
        <v>20051.565135246099</v>
      </c>
      <c r="E119" s="9">
        <v>-0.80278671135978197</v>
      </c>
    </row>
    <row r="120" spans="1:5" x14ac:dyDescent="0.25">
      <c r="A120" s="6"/>
      <c r="B120" s="6">
        <v>2026</v>
      </c>
      <c r="C120" s="6" t="s">
        <v>16</v>
      </c>
      <c r="D120" s="8">
        <v>35016.004238599198</v>
      </c>
      <c r="E120" s="9">
        <v>-5.2388003389189999</v>
      </c>
    </row>
    <row r="121" spans="1:5" x14ac:dyDescent="0.25">
      <c r="A121" s="6"/>
      <c r="B121" s="6">
        <v>2026</v>
      </c>
      <c r="C121" s="6" t="s">
        <v>17</v>
      </c>
      <c r="D121" s="8">
        <v>41955.468578010601</v>
      </c>
      <c r="E121" s="9">
        <v>0.17925988699472001</v>
      </c>
    </row>
    <row r="122" spans="1:5" x14ac:dyDescent="0.25">
      <c r="A122" s="6"/>
      <c r="B122" s="6">
        <v>2026</v>
      </c>
      <c r="C122" s="6" t="s">
        <v>18</v>
      </c>
      <c r="D122" s="8">
        <v>20885.287823035898</v>
      </c>
      <c r="E122" s="9">
        <v>-1.0374897664607401</v>
      </c>
    </row>
    <row r="123" spans="1:5" x14ac:dyDescent="0.25">
      <c r="A123" s="6"/>
      <c r="B123" s="6">
        <v>2026</v>
      </c>
      <c r="C123" s="6" t="s">
        <v>19</v>
      </c>
      <c r="D123" s="8">
        <v>18161.190237154598</v>
      </c>
      <c r="E123" s="9">
        <v>-3.6864873770652702</v>
      </c>
    </row>
    <row r="124" spans="1:5" x14ac:dyDescent="0.25">
      <c r="A124" s="6"/>
      <c r="B124" s="6">
        <v>2026</v>
      </c>
      <c r="C124" s="6" t="s">
        <v>20</v>
      </c>
      <c r="D124" s="8">
        <v>16769.2334710664</v>
      </c>
      <c r="E124" s="9">
        <v>2.9546584813647598</v>
      </c>
    </row>
    <row r="125" spans="1:5" x14ac:dyDescent="0.25">
      <c r="A125" s="12"/>
      <c r="B125" s="12"/>
      <c r="C125" s="12"/>
      <c r="D125" s="12"/>
      <c r="E125" s="12"/>
    </row>
    <row r="126" spans="1:5" x14ac:dyDescent="0.25">
      <c r="A126" s="6"/>
      <c r="B126" s="10" t="s">
        <v>22</v>
      </c>
      <c r="C126" s="6"/>
      <c r="D126" s="8"/>
      <c r="E126" s="9"/>
    </row>
    <row r="127" spans="1:5" x14ac:dyDescent="0.25">
      <c r="B127" s="11" t="s">
        <v>42</v>
      </c>
    </row>
    <row r="128" spans="1:5" x14ac:dyDescent="0.25">
      <c r="B128" s="11" t="s">
        <v>23</v>
      </c>
    </row>
    <row r="129" spans="2:2" x14ac:dyDescent="0.25">
      <c r="B129" s="11" t="s">
        <v>24</v>
      </c>
    </row>
    <row r="130" spans="2:2" x14ac:dyDescent="0.25">
      <c r="B130" s="11" t="s">
        <v>25</v>
      </c>
    </row>
    <row r="131" spans="2:2" x14ac:dyDescent="0.25">
      <c r="B131" s="11" t="s">
        <v>26</v>
      </c>
    </row>
    <row r="132" spans="2:2" x14ac:dyDescent="0.25">
      <c r="B132" s="11" t="s">
        <v>27</v>
      </c>
    </row>
    <row r="133" spans="2:2" x14ac:dyDescent="0.25">
      <c r="B133" s="11" t="s">
        <v>28</v>
      </c>
    </row>
    <row r="134" spans="2:2" x14ac:dyDescent="0.25">
      <c r="B134" s="11" t="s">
        <v>29</v>
      </c>
    </row>
    <row r="135" spans="2:2" x14ac:dyDescent="0.25">
      <c r="B135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43</v>
      </c>
    </row>
    <row r="3" spans="1:5" x14ac:dyDescent="0.25">
      <c r="A3" s="2" t="s">
        <v>2</v>
      </c>
    </row>
    <row r="5" spans="1:5" ht="53.1" customHeight="1" x14ac:dyDescent="0.25">
      <c r="A5" s="5"/>
      <c r="B5" s="5" t="s">
        <v>5</v>
      </c>
      <c r="C5" s="5" t="s">
        <v>6</v>
      </c>
      <c r="D5" s="7" t="s">
        <v>44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8">
        <v>43878.382531754003</v>
      </c>
      <c r="E6" s="9"/>
    </row>
    <row r="7" spans="1:5" x14ac:dyDescent="0.25">
      <c r="A7" s="6"/>
      <c r="B7" s="6">
        <v>2016</v>
      </c>
      <c r="C7" s="6" t="s">
        <v>11</v>
      </c>
      <c r="D7" s="8">
        <v>51047.704507237497</v>
      </c>
      <c r="E7" s="9"/>
    </row>
    <row r="8" spans="1:5" x14ac:dyDescent="0.25">
      <c r="A8" s="6"/>
      <c r="B8" s="6">
        <v>2016</v>
      </c>
      <c r="C8" s="6" t="s">
        <v>12</v>
      </c>
      <c r="D8" s="8">
        <v>48178.478304677097</v>
      </c>
      <c r="E8" s="9"/>
    </row>
    <row r="9" spans="1:5" x14ac:dyDescent="0.25">
      <c r="A9" s="6"/>
      <c r="B9" s="6">
        <v>2016</v>
      </c>
      <c r="C9" s="6" t="s">
        <v>13</v>
      </c>
      <c r="D9" s="8">
        <v>57316.0111388406</v>
      </c>
      <c r="E9" s="9"/>
    </row>
    <row r="10" spans="1:5" x14ac:dyDescent="0.25">
      <c r="A10" s="6"/>
      <c r="B10" s="6">
        <v>2016</v>
      </c>
      <c r="C10" s="6" t="s">
        <v>14</v>
      </c>
      <c r="D10" s="8">
        <v>60159.269671691698</v>
      </c>
      <c r="E10" s="9"/>
    </row>
    <row r="11" spans="1:5" x14ac:dyDescent="0.25">
      <c r="A11" s="6"/>
      <c r="B11" s="6">
        <v>2016</v>
      </c>
      <c r="C11" s="6" t="s">
        <v>15</v>
      </c>
      <c r="D11" s="8">
        <v>56852.126102641101</v>
      </c>
      <c r="E11" s="9"/>
    </row>
    <row r="12" spans="1:5" x14ac:dyDescent="0.25">
      <c r="A12" s="6"/>
      <c r="B12" s="6">
        <v>2017</v>
      </c>
      <c r="C12" s="6" t="s">
        <v>16</v>
      </c>
      <c r="D12" s="8">
        <v>57154.321073065003</v>
      </c>
      <c r="E12" s="9"/>
    </row>
    <row r="13" spans="1:5" x14ac:dyDescent="0.25">
      <c r="A13" s="6"/>
      <c r="B13" s="6">
        <v>2017</v>
      </c>
      <c r="C13" s="6" t="s">
        <v>17</v>
      </c>
      <c r="D13" s="8">
        <v>59409.844024366503</v>
      </c>
      <c r="E13" s="9"/>
    </row>
    <row r="14" spans="1:5" x14ac:dyDescent="0.25">
      <c r="A14" s="6"/>
      <c r="B14" s="6">
        <v>2017</v>
      </c>
      <c r="C14" s="6" t="s">
        <v>18</v>
      </c>
      <c r="D14" s="8">
        <v>56962.000427825602</v>
      </c>
      <c r="E14" s="9"/>
    </row>
    <row r="15" spans="1:5" x14ac:dyDescent="0.25">
      <c r="A15" s="6"/>
      <c r="B15" s="6">
        <v>2017</v>
      </c>
      <c r="C15" s="6" t="s">
        <v>19</v>
      </c>
      <c r="D15" s="8">
        <v>51215.063632435798</v>
      </c>
      <c r="E15" s="9"/>
    </row>
    <row r="16" spans="1:5" x14ac:dyDescent="0.25">
      <c r="A16" s="6"/>
      <c r="B16" s="6">
        <v>2017</v>
      </c>
      <c r="C16" s="6" t="s">
        <v>20</v>
      </c>
      <c r="D16" s="8">
        <v>45490.529885145697</v>
      </c>
      <c r="E16" s="9"/>
    </row>
    <row r="17" spans="1:5" x14ac:dyDescent="0.25">
      <c r="A17" s="6"/>
      <c r="B17" s="6">
        <v>2017</v>
      </c>
      <c r="C17" s="6" t="s">
        <v>21</v>
      </c>
      <c r="D17" s="8">
        <v>47006.462044323598</v>
      </c>
      <c r="E17" s="9"/>
    </row>
    <row r="18" spans="1:5" x14ac:dyDescent="0.25">
      <c r="A18" s="6"/>
      <c r="B18" s="6">
        <v>2017</v>
      </c>
      <c r="C18" s="6" t="s">
        <v>10</v>
      </c>
      <c r="D18" s="8">
        <v>40898.868723499298</v>
      </c>
      <c r="E18" s="9">
        <v>-6.7903911592423096</v>
      </c>
    </row>
    <row r="19" spans="1:5" x14ac:dyDescent="0.25">
      <c r="A19" s="6"/>
      <c r="B19" s="6">
        <v>2017</v>
      </c>
      <c r="C19" s="6" t="s">
        <v>11</v>
      </c>
      <c r="D19" s="8">
        <v>42144.088786904802</v>
      </c>
      <c r="E19" s="9">
        <v>-17.441755327255301</v>
      </c>
    </row>
    <row r="20" spans="1:5" x14ac:dyDescent="0.25">
      <c r="A20" s="6"/>
      <c r="B20" s="6">
        <v>2017</v>
      </c>
      <c r="C20" s="6" t="s">
        <v>12</v>
      </c>
      <c r="D20" s="8">
        <v>46685.713319130104</v>
      </c>
      <c r="E20" s="9">
        <v>-3.0984062553965601</v>
      </c>
    </row>
    <row r="21" spans="1:5" x14ac:dyDescent="0.25">
      <c r="A21" s="6"/>
      <c r="B21" s="6">
        <v>2017</v>
      </c>
      <c r="C21" s="6" t="s">
        <v>13</v>
      </c>
      <c r="D21" s="8">
        <v>43663.992950135798</v>
      </c>
      <c r="E21" s="9">
        <v>-23.818856053389101</v>
      </c>
    </row>
    <row r="22" spans="1:5" x14ac:dyDescent="0.25">
      <c r="A22" s="6"/>
      <c r="B22" s="6">
        <v>2017</v>
      </c>
      <c r="C22" s="6" t="s">
        <v>14</v>
      </c>
      <c r="D22" s="8">
        <v>46156.7628019107</v>
      </c>
      <c r="E22" s="9">
        <v>-23.275726161898401</v>
      </c>
    </row>
    <row r="23" spans="1:5" x14ac:dyDescent="0.25">
      <c r="A23" s="6"/>
      <c r="B23" s="6">
        <v>2017</v>
      </c>
      <c r="C23" s="6" t="s">
        <v>15</v>
      </c>
      <c r="D23" s="8">
        <v>47274.773167696199</v>
      </c>
      <c r="E23" s="9">
        <v>-16.846076992184699</v>
      </c>
    </row>
    <row r="24" spans="1:5" x14ac:dyDescent="0.25">
      <c r="A24" s="6"/>
      <c r="B24" s="6">
        <v>2018</v>
      </c>
      <c r="C24" s="6" t="s">
        <v>16</v>
      </c>
      <c r="D24" s="8">
        <v>53436.516521995603</v>
      </c>
      <c r="E24" s="9">
        <v>-6.5048529687137702</v>
      </c>
    </row>
    <row r="25" spans="1:5" x14ac:dyDescent="0.25">
      <c r="A25" s="6"/>
      <c r="B25" s="6">
        <v>2018</v>
      </c>
      <c r="C25" s="6" t="s">
        <v>17</v>
      </c>
      <c r="D25" s="8">
        <v>56597.873247564399</v>
      </c>
      <c r="E25" s="9">
        <v>-4.7331731348238497</v>
      </c>
    </row>
    <row r="26" spans="1:5" x14ac:dyDescent="0.25">
      <c r="A26" s="6"/>
      <c r="B26" s="6">
        <v>2018</v>
      </c>
      <c r="C26" s="6" t="s">
        <v>18</v>
      </c>
      <c r="D26" s="8">
        <v>44802.175631897997</v>
      </c>
      <c r="E26" s="9">
        <v>-21.347257302409599</v>
      </c>
    </row>
    <row r="27" spans="1:5" x14ac:dyDescent="0.25">
      <c r="A27" s="6"/>
      <c r="B27" s="6">
        <v>2018</v>
      </c>
      <c r="C27" s="6" t="s">
        <v>19</v>
      </c>
      <c r="D27" s="8">
        <v>44616.649000253798</v>
      </c>
      <c r="E27" s="9">
        <v>-12.883738033673</v>
      </c>
    </row>
    <row r="28" spans="1:5" x14ac:dyDescent="0.25">
      <c r="A28" s="6"/>
      <c r="B28" s="6">
        <v>2018</v>
      </c>
      <c r="C28" s="6" t="s">
        <v>20</v>
      </c>
      <c r="D28" s="8">
        <v>39701.920473195903</v>
      </c>
      <c r="E28" s="9">
        <v>-12.724866970256899</v>
      </c>
    </row>
    <row r="29" spans="1:5" x14ac:dyDescent="0.25">
      <c r="A29" s="6"/>
      <c r="B29" s="6">
        <v>2018</v>
      </c>
      <c r="C29" s="6" t="s">
        <v>21</v>
      </c>
      <c r="D29" s="8">
        <v>38401.1343097555</v>
      </c>
      <c r="E29" s="9">
        <v>-18.306690953371401</v>
      </c>
    </row>
    <row r="30" spans="1:5" x14ac:dyDescent="0.25">
      <c r="A30" s="6"/>
      <c r="B30" s="6">
        <v>2018</v>
      </c>
      <c r="C30" s="6" t="s">
        <v>10</v>
      </c>
      <c r="D30" s="8">
        <v>38903.020304330603</v>
      </c>
      <c r="E30" s="9">
        <v>-4.8799599633473001</v>
      </c>
    </row>
    <row r="31" spans="1:5" x14ac:dyDescent="0.25">
      <c r="A31" s="6"/>
      <c r="B31" s="6">
        <v>2018</v>
      </c>
      <c r="C31" s="6" t="s">
        <v>11</v>
      </c>
      <c r="D31" s="8">
        <v>38849.025860140799</v>
      </c>
      <c r="E31" s="9">
        <v>-7.8185648844491897</v>
      </c>
    </row>
    <row r="32" spans="1:5" x14ac:dyDescent="0.25">
      <c r="A32" s="6"/>
      <c r="B32" s="6">
        <v>2018</v>
      </c>
      <c r="C32" s="6" t="s">
        <v>12</v>
      </c>
      <c r="D32" s="8">
        <v>42793.348412455998</v>
      </c>
      <c r="E32" s="9">
        <v>-8.3373791036821299</v>
      </c>
    </row>
    <row r="33" spans="1:5" x14ac:dyDescent="0.25">
      <c r="A33" s="6"/>
      <c r="B33" s="6">
        <v>2018</v>
      </c>
      <c r="C33" s="6" t="s">
        <v>13</v>
      </c>
      <c r="D33" s="8">
        <v>43351.559795096902</v>
      </c>
      <c r="E33" s="9">
        <v>-0.71553958749410695</v>
      </c>
    </row>
    <row r="34" spans="1:5" x14ac:dyDescent="0.25">
      <c r="A34" s="6"/>
      <c r="B34" s="6">
        <v>2018</v>
      </c>
      <c r="C34" s="6" t="s">
        <v>14</v>
      </c>
      <c r="D34" s="8">
        <v>45110.734660235001</v>
      </c>
      <c r="E34" s="9">
        <v>-2.2662510933986701</v>
      </c>
    </row>
    <row r="35" spans="1:5" x14ac:dyDescent="0.25">
      <c r="A35" s="6"/>
      <c r="B35" s="6">
        <v>2018</v>
      </c>
      <c r="C35" s="6" t="s">
        <v>15</v>
      </c>
      <c r="D35" s="8">
        <v>44564.028618143398</v>
      </c>
      <c r="E35" s="9">
        <v>-5.7340191563418097</v>
      </c>
    </row>
    <row r="36" spans="1:5" x14ac:dyDescent="0.25">
      <c r="A36" s="6"/>
      <c r="B36" s="6">
        <v>2019</v>
      </c>
      <c r="C36" s="6" t="s">
        <v>16</v>
      </c>
      <c r="D36" s="8">
        <v>50937.9925932318</v>
      </c>
      <c r="E36" s="9">
        <v>-4.6756863871081196</v>
      </c>
    </row>
    <row r="37" spans="1:5" x14ac:dyDescent="0.25">
      <c r="A37" s="6"/>
      <c r="B37" s="6">
        <v>2019</v>
      </c>
      <c r="C37" s="6" t="s">
        <v>17</v>
      </c>
      <c r="D37" s="8">
        <v>54342.930770560699</v>
      </c>
      <c r="E37" s="9">
        <v>-3.9841470140412798</v>
      </c>
    </row>
    <row r="38" spans="1:5" x14ac:dyDescent="0.25">
      <c r="A38" s="6"/>
      <c r="B38" s="6">
        <v>2019</v>
      </c>
      <c r="C38" s="6" t="s">
        <v>18</v>
      </c>
      <c r="D38" s="8">
        <v>42106.380935134999</v>
      </c>
      <c r="E38" s="9">
        <v>-6.0171066666764004</v>
      </c>
    </row>
    <row r="39" spans="1:5" x14ac:dyDescent="0.25">
      <c r="A39" s="6"/>
      <c r="B39" s="6">
        <v>2019</v>
      </c>
      <c r="C39" s="6" t="s">
        <v>19</v>
      </c>
      <c r="D39" s="8">
        <v>41425.901108932703</v>
      </c>
      <c r="E39" s="9">
        <v>-7.1514736377960597</v>
      </c>
    </row>
    <row r="40" spans="1:5" x14ac:dyDescent="0.25">
      <c r="A40" s="6"/>
      <c r="B40" s="6">
        <v>2019</v>
      </c>
      <c r="C40" s="6" t="s">
        <v>20</v>
      </c>
      <c r="D40" s="8">
        <v>39964.577976623899</v>
      </c>
      <c r="E40" s="9">
        <v>0.66157379869140598</v>
      </c>
    </row>
    <row r="41" spans="1:5" x14ac:dyDescent="0.25">
      <c r="A41" s="6"/>
      <c r="B41" s="6">
        <v>2019</v>
      </c>
      <c r="C41" s="6" t="s">
        <v>21</v>
      </c>
      <c r="D41" s="8">
        <v>43213.970352328703</v>
      </c>
      <c r="E41" s="9">
        <v>12.533056976263801</v>
      </c>
    </row>
    <row r="42" spans="1:5" x14ac:dyDescent="0.25">
      <c r="A42" s="6"/>
      <c r="B42" s="6">
        <v>2019</v>
      </c>
      <c r="C42" s="6" t="s">
        <v>10</v>
      </c>
      <c r="D42" s="8">
        <v>48114.125597606297</v>
      </c>
      <c r="E42" s="9">
        <v>23.677095560239401</v>
      </c>
    </row>
    <row r="43" spans="1:5" x14ac:dyDescent="0.25">
      <c r="A43" s="6"/>
      <c r="B43" s="6">
        <v>2019</v>
      </c>
      <c r="C43" s="6" t="s">
        <v>11</v>
      </c>
      <c r="D43" s="8">
        <v>39954.091710701498</v>
      </c>
      <c r="E43" s="9">
        <v>2.84451366821679</v>
      </c>
    </row>
    <row r="44" spans="1:5" x14ac:dyDescent="0.25">
      <c r="A44" s="6"/>
      <c r="B44" s="6">
        <v>2019</v>
      </c>
      <c r="C44" s="6" t="s">
        <v>12</v>
      </c>
      <c r="D44" s="8">
        <v>41596.142252343801</v>
      </c>
      <c r="E44" s="9">
        <v>-2.79764543913033</v>
      </c>
    </row>
    <row r="45" spans="1:5" x14ac:dyDescent="0.25">
      <c r="A45" s="6"/>
      <c r="B45" s="6">
        <v>2019</v>
      </c>
      <c r="C45" s="6" t="s">
        <v>13</v>
      </c>
      <c r="D45" s="8">
        <v>43119.140571147203</v>
      </c>
      <c r="E45" s="9">
        <v>-0.536126554726579</v>
      </c>
    </row>
    <row r="46" spans="1:5" x14ac:dyDescent="0.25">
      <c r="A46" s="6"/>
      <c r="B46" s="6">
        <v>2019</v>
      </c>
      <c r="C46" s="6" t="s">
        <v>14</v>
      </c>
      <c r="D46" s="8">
        <v>41575.741691833602</v>
      </c>
      <c r="E46" s="9">
        <v>-7.8362567025924399</v>
      </c>
    </row>
    <row r="47" spans="1:5" x14ac:dyDescent="0.25">
      <c r="A47" s="6"/>
      <c r="B47" s="6">
        <v>2019</v>
      </c>
      <c r="C47" s="6" t="s">
        <v>15</v>
      </c>
      <c r="D47" s="8">
        <v>44776.260162558203</v>
      </c>
      <c r="E47" s="9">
        <v>0.47623958379821002</v>
      </c>
    </row>
    <row r="48" spans="1:5" x14ac:dyDescent="0.25">
      <c r="A48" s="6"/>
      <c r="B48" s="6">
        <v>2020</v>
      </c>
      <c r="C48" s="6" t="s">
        <v>16</v>
      </c>
      <c r="D48" s="8">
        <v>49449.361649776598</v>
      </c>
      <c r="E48" s="9">
        <v>-2.9224373943095698</v>
      </c>
    </row>
    <row r="49" spans="1:5" x14ac:dyDescent="0.25">
      <c r="A49" s="6"/>
      <c r="B49" s="6">
        <v>2020</v>
      </c>
      <c r="C49" s="6" t="s">
        <v>17</v>
      </c>
      <c r="D49" s="8">
        <v>51065.148700404898</v>
      </c>
      <c r="E49" s="9">
        <v>-6.0316623039613599</v>
      </c>
    </row>
    <row r="50" spans="1:5" x14ac:dyDescent="0.25">
      <c r="A50" s="6"/>
      <c r="B50" s="6">
        <v>2020</v>
      </c>
      <c r="C50" s="6" t="s">
        <v>18</v>
      </c>
      <c r="D50" s="8">
        <v>39334.3184422134</v>
      </c>
      <c r="E50" s="9">
        <v>-6.5834736478350004</v>
      </c>
    </row>
    <row r="51" spans="1:5" x14ac:dyDescent="0.25">
      <c r="A51" s="6"/>
      <c r="B51" s="6">
        <v>2020</v>
      </c>
      <c r="C51" s="6" t="s">
        <v>19</v>
      </c>
      <c r="D51" s="8">
        <v>31982.8360413589</v>
      </c>
      <c r="E51" s="9">
        <v>-22.795074614653402</v>
      </c>
    </row>
    <row r="52" spans="1:5" x14ac:dyDescent="0.25">
      <c r="A52" s="6"/>
      <c r="B52" s="6">
        <v>2020</v>
      </c>
      <c r="C52" s="6" t="s">
        <v>20</v>
      </c>
      <c r="D52" s="8">
        <v>26908.262786036401</v>
      </c>
      <c r="E52" s="9">
        <v>-32.669718664924702</v>
      </c>
    </row>
    <row r="53" spans="1:5" x14ac:dyDescent="0.25">
      <c r="A53" s="6"/>
      <c r="B53" s="6">
        <v>2020</v>
      </c>
      <c r="C53" s="6" t="s">
        <v>21</v>
      </c>
      <c r="D53" s="8">
        <v>31043.964396851599</v>
      </c>
      <c r="E53" s="9">
        <v>-28.1622027697377</v>
      </c>
    </row>
    <row r="54" spans="1:5" x14ac:dyDescent="0.25">
      <c r="A54" s="6"/>
      <c r="B54" s="6">
        <v>2020</v>
      </c>
      <c r="C54" s="6" t="s">
        <v>10</v>
      </c>
      <c r="D54" s="8">
        <v>28390.975564283199</v>
      </c>
      <c r="E54" s="9">
        <v>-40.992431616182799</v>
      </c>
    </row>
    <row r="55" spans="1:5" x14ac:dyDescent="0.25">
      <c r="A55" s="6"/>
      <c r="B55" s="6">
        <v>2020</v>
      </c>
      <c r="C55" s="6" t="s">
        <v>11</v>
      </c>
      <c r="D55" s="8">
        <v>28775.2382098614</v>
      </c>
      <c r="E55" s="9">
        <v>-27.979245734789</v>
      </c>
    </row>
    <row r="56" spans="1:5" x14ac:dyDescent="0.25">
      <c r="A56" s="6"/>
      <c r="B56" s="6">
        <v>2020</v>
      </c>
      <c r="C56" s="6" t="s">
        <v>12</v>
      </c>
      <c r="D56" s="8">
        <v>29979.760343799499</v>
      </c>
      <c r="E56" s="9">
        <v>-27.926584725269102</v>
      </c>
    </row>
    <row r="57" spans="1:5" x14ac:dyDescent="0.25">
      <c r="A57" s="6"/>
      <c r="B57" s="6">
        <v>2020</v>
      </c>
      <c r="C57" s="6" t="s">
        <v>13</v>
      </c>
      <c r="D57" s="8">
        <v>37890.0990638679</v>
      </c>
      <c r="E57" s="9">
        <v>-12.1269613401764</v>
      </c>
    </row>
    <row r="58" spans="1:5" x14ac:dyDescent="0.25">
      <c r="A58" s="6"/>
      <c r="B58" s="6">
        <v>2020</v>
      </c>
      <c r="C58" s="6" t="s">
        <v>14</v>
      </c>
      <c r="D58" s="8">
        <v>39738.798592202598</v>
      </c>
      <c r="E58" s="9">
        <v>-4.4183050617515498</v>
      </c>
    </row>
    <row r="59" spans="1:5" x14ac:dyDescent="0.25">
      <c r="A59" s="6"/>
      <c r="B59" s="6">
        <v>2020</v>
      </c>
      <c r="C59" s="6" t="s">
        <v>15</v>
      </c>
      <c r="D59" s="8">
        <v>41692.232122311398</v>
      </c>
      <c r="E59" s="9">
        <v>-6.8876409710197999</v>
      </c>
    </row>
    <row r="60" spans="1:5" x14ac:dyDescent="0.25">
      <c r="A60" s="6"/>
      <c r="B60" s="6">
        <v>2021</v>
      </c>
      <c r="C60" s="6" t="s">
        <v>16</v>
      </c>
      <c r="D60" s="8">
        <v>51666.673810011198</v>
      </c>
      <c r="E60" s="9">
        <v>4.4840056297160702</v>
      </c>
    </row>
    <row r="61" spans="1:5" x14ac:dyDescent="0.25">
      <c r="A61" s="6"/>
      <c r="B61" s="6">
        <v>2021</v>
      </c>
      <c r="C61" s="6" t="s">
        <v>17</v>
      </c>
      <c r="D61" s="8">
        <v>55905.289846913402</v>
      </c>
      <c r="E61" s="9">
        <v>9.4783649312473592</v>
      </c>
    </row>
    <row r="62" spans="1:5" x14ac:dyDescent="0.25">
      <c r="A62" s="6"/>
      <c r="B62" s="6">
        <v>2021</v>
      </c>
      <c r="C62" s="6" t="s">
        <v>18</v>
      </c>
      <c r="D62" s="8">
        <v>40871.5117463239</v>
      </c>
      <c r="E62" s="9">
        <v>3.9080206928432601</v>
      </c>
    </row>
    <row r="63" spans="1:5" x14ac:dyDescent="0.25">
      <c r="A63" s="6"/>
      <c r="B63" s="6">
        <v>2021</v>
      </c>
      <c r="C63" s="6" t="s">
        <v>19</v>
      </c>
      <c r="D63" s="8">
        <v>32457.110867035401</v>
      </c>
      <c r="E63" s="9">
        <v>1.4829042210739101</v>
      </c>
    </row>
    <row r="64" spans="1:5" x14ac:dyDescent="0.25">
      <c r="A64" s="6"/>
      <c r="B64" s="6">
        <v>2021</v>
      </c>
      <c r="C64" s="6" t="s">
        <v>20</v>
      </c>
      <c r="D64" s="8">
        <v>36803.111253576899</v>
      </c>
      <c r="E64" s="9">
        <v>36.772528000861001</v>
      </c>
    </row>
    <row r="65" spans="1:5" x14ac:dyDescent="0.25">
      <c r="A65" s="6"/>
      <c r="B65" s="6">
        <v>2021</v>
      </c>
      <c r="C65" s="6" t="s">
        <v>21</v>
      </c>
      <c r="D65" s="8">
        <v>39326.284095423398</v>
      </c>
      <c r="E65" s="9">
        <v>26.6793235319258</v>
      </c>
    </row>
    <row r="66" spans="1:5" x14ac:dyDescent="0.25">
      <c r="A66" s="6"/>
      <c r="B66" s="6">
        <v>2021</v>
      </c>
      <c r="C66" s="6" t="s">
        <v>10</v>
      </c>
      <c r="D66" s="8">
        <v>42000.813913158097</v>
      </c>
      <c r="E66" s="9">
        <v>47.937198628695597</v>
      </c>
    </row>
    <row r="67" spans="1:5" x14ac:dyDescent="0.25">
      <c r="A67" s="6"/>
      <c r="B67" s="6">
        <v>2021</v>
      </c>
      <c r="C67" s="6" t="s">
        <v>11</v>
      </c>
      <c r="D67" s="8">
        <v>49881.699586395102</v>
      </c>
      <c r="E67" s="9">
        <v>73.349388882905501</v>
      </c>
    </row>
    <row r="68" spans="1:5" x14ac:dyDescent="0.25">
      <c r="A68" s="6"/>
      <c r="B68" s="6">
        <v>2021</v>
      </c>
      <c r="C68" s="6" t="s">
        <v>12</v>
      </c>
      <c r="D68" s="8">
        <v>47698.315740099701</v>
      </c>
      <c r="E68" s="9">
        <v>59.1017246072308</v>
      </c>
    </row>
    <row r="69" spans="1:5" x14ac:dyDescent="0.25">
      <c r="A69" s="6"/>
      <c r="B69" s="6">
        <v>2021</v>
      </c>
      <c r="C69" s="6" t="s">
        <v>13</v>
      </c>
      <c r="D69" s="8">
        <v>47929.073622719799</v>
      </c>
      <c r="E69" s="9">
        <v>26.494981029028501</v>
      </c>
    </row>
    <row r="70" spans="1:5" x14ac:dyDescent="0.25">
      <c r="A70" s="6"/>
      <c r="B70" s="6">
        <v>2021</v>
      </c>
      <c r="C70" s="6" t="s">
        <v>14</v>
      </c>
      <c r="D70" s="8">
        <v>49538.170963067903</v>
      </c>
      <c r="E70" s="9">
        <v>24.659458056158101</v>
      </c>
    </row>
    <row r="71" spans="1:5" x14ac:dyDescent="0.25">
      <c r="A71" s="6"/>
      <c r="B71" s="6">
        <v>2021</v>
      </c>
      <c r="C71" s="6" t="s">
        <v>15</v>
      </c>
      <c r="D71" s="8">
        <v>46289.167947901697</v>
      </c>
      <c r="E71" s="9">
        <v>11.0258808214067</v>
      </c>
    </row>
    <row r="72" spans="1:5" x14ac:dyDescent="0.25">
      <c r="A72" s="6"/>
      <c r="B72" s="6">
        <v>2022</v>
      </c>
      <c r="C72" s="6" t="s">
        <v>16</v>
      </c>
      <c r="D72" s="8">
        <v>60735.892833644801</v>
      </c>
      <c r="E72" s="9">
        <v>17.5533247156241</v>
      </c>
    </row>
    <row r="73" spans="1:5" x14ac:dyDescent="0.25">
      <c r="A73" s="6"/>
      <c r="B73" s="6">
        <v>2022</v>
      </c>
      <c r="C73" s="6" t="s">
        <v>17</v>
      </c>
      <c r="D73" s="8">
        <v>62770.622833251597</v>
      </c>
      <c r="E73" s="9">
        <v>12.280292267758</v>
      </c>
    </row>
    <row r="74" spans="1:5" x14ac:dyDescent="0.25">
      <c r="A74" s="6"/>
      <c r="B74" s="6">
        <v>2022</v>
      </c>
      <c r="C74" s="6" t="s">
        <v>18</v>
      </c>
      <c r="D74" s="8">
        <v>47898.167403979598</v>
      </c>
      <c r="E74" s="9">
        <v>17.1920620437723</v>
      </c>
    </row>
    <row r="75" spans="1:5" x14ac:dyDescent="0.25">
      <c r="A75" s="6"/>
      <c r="B75" s="6">
        <v>2022</v>
      </c>
      <c r="C75" s="6" t="s">
        <v>19</v>
      </c>
      <c r="D75" s="8">
        <v>50580.3934177435</v>
      </c>
      <c r="E75" s="9">
        <v>55.837633315399998</v>
      </c>
    </row>
    <row r="76" spans="1:5" x14ac:dyDescent="0.25">
      <c r="A76" s="6"/>
      <c r="B76" s="6">
        <v>2022</v>
      </c>
      <c r="C76" s="6" t="s">
        <v>20</v>
      </c>
      <c r="D76" s="8">
        <v>51665.601540556097</v>
      </c>
      <c r="E76" s="9">
        <v>40.383787622125702</v>
      </c>
    </row>
    <row r="77" spans="1:5" x14ac:dyDescent="0.25">
      <c r="A77" s="6"/>
      <c r="B77" s="6">
        <v>2022</v>
      </c>
      <c r="C77" s="6" t="s">
        <v>21</v>
      </c>
      <c r="D77" s="8">
        <v>50837.773941486499</v>
      </c>
      <c r="E77" s="9">
        <v>29.271745629795401</v>
      </c>
    </row>
    <row r="78" spans="1:5" x14ac:dyDescent="0.25">
      <c r="A78" s="6"/>
      <c r="B78" s="6">
        <v>2022</v>
      </c>
      <c r="C78" s="6" t="s">
        <v>10</v>
      </c>
      <c r="D78" s="8">
        <v>55994.4513093891</v>
      </c>
      <c r="E78" s="9">
        <v>33.317538620000597</v>
      </c>
    </row>
    <row r="79" spans="1:5" x14ac:dyDescent="0.25">
      <c r="A79" s="6"/>
      <c r="B79" s="6">
        <v>2022</v>
      </c>
      <c r="C79" s="6" t="s">
        <v>11</v>
      </c>
      <c r="D79" s="8">
        <v>53274.262469759698</v>
      </c>
      <c r="E79" s="9">
        <v>6.8012175036031604</v>
      </c>
    </row>
    <row r="80" spans="1:5" x14ac:dyDescent="0.25">
      <c r="A80" s="6"/>
      <c r="B80" s="6">
        <v>2022</v>
      </c>
      <c r="C80" s="6" t="s">
        <v>12</v>
      </c>
      <c r="D80" s="8">
        <v>53057.242318714503</v>
      </c>
      <c r="E80" s="9">
        <v>11.2350436183422</v>
      </c>
    </row>
    <row r="81" spans="1:5" x14ac:dyDescent="0.25">
      <c r="A81" s="6"/>
      <c r="B81" s="6">
        <v>2022</v>
      </c>
      <c r="C81" s="6" t="s">
        <v>13</v>
      </c>
      <c r="D81" s="8">
        <v>53028.212303245302</v>
      </c>
      <c r="E81" s="9">
        <v>10.6389260110974</v>
      </c>
    </row>
    <row r="82" spans="1:5" x14ac:dyDescent="0.25">
      <c r="A82" s="6"/>
      <c r="B82" s="6">
        <v>2022</v>
      </c>
      <c r="C82" s="6" t="s">
        <v>14</v>
      </c>
      <c r="D82" s="8">
        <v>51756.605123190297</v>
      </c>
      <c r="E82" s="9">
        <v>4.4782318704828601</v>
      </c>
    </row>
    <row r="83" spans="1:5" x14ac:dyDescent="0.25">
      <c r="A83" s="6"/>
      <c r="B83" s="6">
        <v>2022</v>
      </c>
      <c r="C83" s="6" t="s">
        <v>15</v>
      </c>
      <c r="D83" s="8">
        <v>51966.695800140798</v>
      </c>
      <c r="E83" s="9">
        <v>12.2653486850944</v>
      </c>
    </row>
    <row r="84" spans="1:5" x14ac:dyDescent="0.25">
      <c r="A84" s="6"/>
      <c r="B84" s="6">
        <v>2023</v>
      </c>
      <c r="C84" s="6" t="s">
        <v>16</v>
      </c>
      <c r="D84" s="8">
        <v>65503.893757739803</v>
      </c>
      <c r="E84" s="9">
        <v>7.8503841824710596</v>
      </c>
    </row>
    <row r="85" spans="1:5" x14ac:dyDescent="0.25">
      <c r="A85" s="6"/>
      <c r="B85" s="6">
        <v>2023</v>
      </c>
      <c r="C85" s="6" t="s">
        <v>17</v>
      </c>
      <c r="D85" s="8">
        <v>65492.996432175998</v>
      </c>
      <c r="E85" s="9">
        <v>4.3370186180185799</v>
      </c>
    </row>
    <row r="86" spans="1:5" x14ac:dyDescent="0.25">
      <c r="A86" s="6"/>
      <c r="B86" s="6">
        <v>2023</v>
      </c>
      <c r="C86" s="6" t="s">
        <v>18</v>
      </c>
      <c r="D86" s="8">
        <v>58913.207886413802</v>
      </c>
      <c r="E86" s="9">
        <v>22.996788978442002</v>
      </c>
    </row>
    <row r="87" spans="1:5" x14ac:dyDescent="0.25">
      <c r="A87" s="6"/>
      <c r="B87" s="6">
        <v>2023</v>
      </c>
      <c r="C87" s="6" t="s">
        <v>19</v>
      </c>
      <c r="D87" s="8">
        <v>59832.2033043384</v>
      </c>
      <c r="E87" s="9">
        <v>18.291296807805001</v>
      </c>
    </row>
    <row r="88" spans="1:5" x14ac:dyDescent="0.25">
      <c r="A88" s="6"/>
      <c r="B88" s="6">
        <v>2023</v>
      </c>
      <c r="C88" s="6" t="s">
        <v>20</v>
      </c>
      <c r="D88" s="8">
        <v>52293.096749810997</v>
      </c>
      <c r="E88" s="9">
        <v>1.2145318946154</v>
      </c>
    </row>
    <row r="89" spans="1:5" x14ac:dyDescent="0.25">
      <c r="A89" s="6"/>
      <c r="B89" s="6">
        <v>2023</v>
      </c>
      <c r="C89" s="6" t="s">
        <v>21</v>
      </c>
      <c r="D89" s="8">
        <v>58281.831844197797</v>
      </c>
      <c r="E89" s="9">
        <v>14.6427691961481</v>
      </c>
    </row>
    <row r="90" spans="1:5" x14ac:dyDescent="0.25">
      <c r="A90" s="6"/>
      <c r="B90" s="6">
        <v>2023</v>
      </c>
      <c r="C90" s="6" t="s">
        <v>10</v>
      </c>
      <c r="D90" s="8">
        <v>59188.232479429302</v>
      </c>
      <c r="E90" s="9">
        <v>5.7037458093720703</v>
      </c>
    </row>
    <row r="91" spans="1:5" x14ac:dyDescent="0.25">
      <c r="A91" s="6"/>
      <c r="B91" s="6">
        <v>2023</v>
      </c>
      <c r="C91" s="6" t="s">
        <v>11</v>
      </c>
      <c r="D91" s="8">
        <v>53233.929622371499</v>
      </c>
      <c r="E91" s="9">
        <v>-7.5707941355562802E-2</v>
      </c>
    </row>
    <row r="92" spans="1:5" x14ac:dyDescent="0.25">
      <c r="A92" s="6"/>
      <c r="B92" s="6">
        <v>2023</v>
      </c>
      <c r="C92" s="6" t="s">
        <v>12</v>
      </c>
      <c r="D92" s="8">
        <v>52843.999391932099</v>
      </c>
      <c r="E92" s="9">
        <v>-0.40191106334086502</v>
      </c>
    </row>
    <row r="93" spans="1:5" x14ac:dyDescent="0.25">
      <c r="A93" s="6"/>
      <c r="B93" s="6">
        <v>2023</v>
      </c>
      <c r="C93" s="6" t="s">
        <v>13</v>
      </c>
      <c r="D93" s="8">
        <v>57728.325028623702</v>
      </c>
      <c r="E93" s="9">
        <v>8.8634191522438499</v>
      </c>
    </row>
    <row r="94" spans="1:5" x14ac:dyDescent="0.25">
      <c r="A94" s="6"/>
      <c r="B94" s="6">
        <v>2023</v>
      </c>
      <c r="C94" s="6" t="s">
        <v>14</v>
      </c>
      <c r="D94" s="8">
        <v>61030.440749817302</v>
      </c>
      <c r="E94" s="9">
        <v>17.9181683276047</v>
      </c>
    </row>
    <row r="95" spans="1:5" x14ac:dyDescent="0.25">
      <c r="A95" s="6"/>
      <c r="B95" s="6">
        <v>2023</v>
      </c>
      <c r="C95" s="6" t="s">
        <v>15</v>
      </c>
      <c r="D95" s="8">
        <v>58622.738107941201</v>
      </c>
      <c r="E95" s="9">
        <v>12.808284624057899</v>
      </c>
    </row>
    <row r="96" spans="1:5" x14ac:dyDescent="0.25">
      <c r="A96" s="6"/>
      <c r="B96" s="6">
        <v>2024</v>
      </c>
      <c r="C96" s="6" t="s">
        <v>16</v>
      </c>
      <c r="D96" s="8">
        <v>70372.587842574707</v>
      </c>
      <c r="E96" s="9">
        <v>7.4326788920995499</v>
      </c>
    </row>
    <row r="97" spans="1:5" x14ac:dyDescent="0.25">
      <c r="A97" s="6"/>
      <c r="B97" s="6">
        <v>2024</v>
      </c>
      <c r="C97" s="6" t="s">
        <v>17</v>
      </c>
      <c r="D97" s="8">
        <v>65787.715595406597</v>
      </c>
      <c r="E97" s="9">
        <v>0.45000103718850798</v>
      </c>
    </row>
    <row r="98" spans="1:5" x14ac:dyDescent="0.25">
      <c r="A98" s="6"/>
      <c r="B98" s="6">
        <v>2024</v>
      </c>
      <c r="C98" s="6" t="s">
        <v>18</v>
      </c>
      <c r="D98" s="8">
        <v>61265.589694158698</v>
      </c>
      <c r="E98" s="9">
        <v>3.9929616670686401</v>
      </c>
    </row>
    <row r="99" spans="1:5" x14ac:dyDescent="0.25">
      <c r="A99" s="6"/>
      <c r="B99" s="6">
        <v>2024</v>
      </c>
      <c r="C99" s="6" t="s">
        <v>19</v>
      </c>
      <c r="D99" s="8">
        <v>59086.507160782399</v>
      </c>
      <c r="E99" s="9">
        <v>-1.24631235751577</v>
      </c>
    </row>
    <row r="100" spans="1:5" x14ac:dyDescent="0.25">
      <c r="A100" s="6"/>
      <c r="B100" s="6">
        <v>2024</v>
      </c>
      <c r="C100" s="6" t="s">
        <v>20</v>
      </c>
      <c r="D100" s="8">
        <v>59811.4291385018</v>
      </c>
      <c r="E100" s="9">
        <v>14.377294243370599</v>
      </c>
    </row>
    <row r="101" spans="1:5" x14ac:dyDescent="0.25">
      <c r="A101" s="6"/>
      <c r="B101" s="6">
        <v>2024</v>
      </c>
      <c r="C101" s="6" t="s">
        <v>21</v>
      </c>
      <c r="D101" s="8">
        <v>61545.104421633303</v>
      </c>
      <c r="E101" s="9">
        <v>5.5991249316923</v>
      </c>
    </row>
    <row r="102" spans="1:5" x14ac:dyDescent="0.25">
      <c r="A102" s="6"/>
      <c r="B102" s="6">
        <v>2024</v>
      </c>
      <c r="C102" s="6" t="s">
        <v>10</v>
      </c>
      <c r="D102" s="8">
        <v>59157.771601963999</v>
      </c>
      <c r="E102" s="9">
        <v>-5.1464414781876598E-2</v>
      </c>
    </row>
    <row r="103" spans="1:5" x14ac:dyDescent="0.25">
      <c r="A103" s="6"/>
      <c r="B103" s="6">
        <v>2024</v>
      </c>
      <c r="C103" s="6" t="s">
        <v>11</v>
      </c>
      <c r="D103" s="8">
        <v>56951.528214005797</v>
      </c>
      <c r="E103" s="9">
        <v>6.9835133682710104</v>
      </c>
    </row>
    <row r="104" spans="1:5" x14ac:dyDescent="0.25">
      <c r="A104" s="6"/>
      <c r="B104" s="6">
        <v>2024</v>
      </c>
      <c r="C104" s="6" t="s">
        <v>12</v>
      </c>
      <c r="D104" s="8">
        <v>62036.957657447303</v>
      </c>
      <c r="E104" s="9">
        <v>17.396408998745802</v>
      </c>
    </row>
    <row r="105" spans="1:5" x14ac:dyDescent="0.25">
      <c r="A105" s="6"/>
      <c r="B105" s="6">
        <v>2024</v>
      </c>
      <c r="C105" s="6" t="s">
        <v>13</v>
      </c>
      <c r="D105" s="8">
        <v>61288.815088857998</v>
      </c>
      <c r="E105" s="9">
        <v>6.1676656276947996</v>
      </c>
    </row>
    <row r="106" spans="1:5" x14ac:dyDescent="0.25">
      <c r="A106" s="6"/>
      <c r="B106" s="6">
        <v>2024</v>
      </c>
      <c r="C106" s="6" t="s">
        <v>14</v>
      </c>
      <c r="D106" s="8">
        <v>64007.038550744597</v>
      </c>
      <c r="E106" s="9">
        <v>4.8772346461159799</v>
      </c>
    </row>
    <row r="107" spans="1:5" x14ac:dyDescent="0.25">
      <c r="A107" s="6"/>
      <c r="B107" s="6">
        <v>2024</v>
      </c>
      <c r="C107" s="6" t="s">
        <v>15</v>
      </c>
      <c r="D107" s="8">
        <v>68372.338117376901</v>
      </c>
      <c r="E107" s="9">
        <v>16.631089444310799</v>
      </c>
    </row>
    <row r="108" spans="1:5" x14ac:dyDescent="0.25">
      <c r="A108" s="6"/>
      <c r="B108" s="6">
        <v>2025</v>
      </c>
      <c r="C108" s="6" t="s">
        <v>16</v>
      </c>
      <c r="D108" s="8">
        <v>76533.831979529205</v>
      </c>
      <c r="E108" s="9">
        <v>8.7551763063444596</v>
      </c>
    </row>
    <row r="109" spans="1:5" x14ac:dyDescent="0.25">
      <c r="A109" s="6"/>
      <c r="B109" s="6">
        <v>2025</v>
      </c>
      <c r="C109" s="6" t="s">
        <v>17</v>
      </c>
      <c r="D109" s="8">
        <v>82121.345310223303</v>
      </c>
      <c r="E109" s="9">
        <v>24.8277806380576</v>
      </c>
    </row>
    <row r="110" spans="1:5" x14ac:dyDescent="0.25">
      <c r="A110" s="6"/>
      <c r="B110" s="6">
        <v>2025</v>
      </c>
      <c r="C110" s="6" t="s">
        <v>18</v>
      </c>
      <c r="D110" s="8">
        <v>65276.280624966297</v>
      </c>
      <c r="E110" s="9">
        <v>6.5464005991441301</v>
      </c>
    </row>
    <row r="111" spans="1:5" x14ac:dyDescent="0.25">
      <c r="A111" s="6"/>
      <c r="B111" s="6">
        <v>2025</v>
      </c>
      <c r="C111" s="6" t="s">
        <v>19</v>
      </c>
      <c r="D111" s="8">
        <v>62813.1757993957</v>
      </c>
      <c r="E111" s="9">
        <v>6.3071398491578501</v>
      </c>
    </row>
    <row r="112" spans="1:5" x14ac:dyDescent="0.25">
      <c r="A112" s="6" t="s">
        <v>46</v>
      </c>
      <c r="B112" s="6">
        <v>2025</v>
      </c>
      <c r="C112" s="6" t="s">
        <v>20</v>
      </c>
      <c r="D112" s="8">
        <v>61654.1114704176</v>
      </c>
      <c r="E112" s="9">
        <v>3.0808197671532001</v>
      </c>
    </row>
    <row r="113" spans="1:5" x14ac:dyDescent="0.25">
      <c r="A113" s="6"/>
      <c r="B113" s="6">
        <v>2025</v>
      </c>
      <c r="C113" s="6" t="s">
        <v>21</v>
      </c>
      <c r="D113" s="8">
        <v>65744.829805571499</v>
      </c>
      <c r="E113" s="9">
        <v>6.8238171393238298</v>
      </c>
    </row>
    <row r="114" spans="1:5" x14ac:dyDescent="0.25">
      <c r="A114" s="6"/>
      <c r="B114" s="6">
        <v>2025</v>
      </c>
      <c r="C114" s="6" t="s">
        <v>10</v>
      </c>
      <c r="D114" s="8">
        <v>65830.091600572094</v>
      </c>
      <c r="E114" s="9">
        <v>11.2788562143652</v>
      </c>
    </row>
    <row r="115" spans="1:5" x14ac:dyDescent="0.25">
      <c r="A115" s="6"/>
      <c r="B115" s="6">
        <v>2025</v>
      </c>
      <c r="C115" s="6" t="s">
        <v>11</v>
      </c>
      <c r="D115" s="8">
        <v>65813.790232352505</v>
      </c>
      <c r="E115" s="9">
        <v>15.561060951771299</v>
      </c>
    </row>
    <row r="116" spans="1:5" x14ac:dyDescent="0.25">
      <c r="A116" s="6"/>
      <c r="B116" s="6">
        <v>2025</v>
      </c>
      <c r="C116" s="6" t="s">
        <v>12</v>
      </c>
      <c r="D116" s="8">
        <v>67931.8202764015</v>
      </c>
      <c r="E116" s="9">
        <v>9.5021787681855105</v>
      </c>
    </row>
    <row r="117" spans="1:5" x14ac:dyDescent="0.25">
      <c r="A117" s="6"/>
      <c r="B117" s="6">
        <v>2025</v>
      </c>
      <c r="C117" s="6" t="s">
        <v>13</v>
      </c>
      <c r="D117" s="8">
        <v>67151.094751039505</v>
      </c>
      <c r="E117" s="9">
        <v>9.5650073405435503</v>
      </c>
    </row>
    <row r="118" spans="1:5" x14ac:dyDescent="0.25">
      <c r="A118" s="6"/>
      <c r="B118" s="6">
        <v>2025</v>
      </c>
      <c r="C118" s="6" t="s">
        <v>14</v>
      </c>
      <c r="D118" s="8">
        <v>64963.216501464201</v>
      </c>
      <c r="E118" s="9">
        <v>1.49386375681408</v>
      </c>
    </row>
    <row r="119" spans="1:5" x14ac:dyDescent="0.25">
      <c r="A119" s="6"/>
      <c r="B119" s="6">
        <v>2025</v>
      </c>
      <c r="C119" s="6" t="s">
        <v>15</v>
      </c>
      <c r="D119" s="8">
        <v>68686.071897834205</v>
      </c>
      <c r="E119" s="9">
        <v>0.45886068707894401</v>
      </c>
    </row>
    <row r="120" spans="1:5" x14ac:dyDescent="0.25">
      <c r="A120" s="6"/>
      <c r="B120" s="6">
        <v>2026</v>
      </c>
      <c r="C120" s="6" t="s">
        <v>16</v>
      </c>
      <c r="D120" s="8">
        <v>75756.509584295505</v>
      </c>
      <c r="E120" s="9">
        <v>-1.01565853313296</v>
      </c>
    </row>
    <row r="121" spans="1:5" x14ac:dyDescent="0.25">
      <c r="A121" s="6"/>
      <c r="B121" s="6">
        <v>2026</v>
      </c>
      <c r="C121" s="6" t="s">
        <v>17</v>
      </c>
      <c r="D121" s="8">
        <v>78494.683246351502</v>
      </c>
      <c r="E121" s="9">
        <v>-4.4162233949914702</v>
      </c>
    </row>
    <row r="122" spans="1:5" x14ac:dyDescent="0.25">
      <c r="A122" s="6"/>
      <c r="B122" s="6">
        <v>2026</v>
      </c>
      <c r="C122" s="6" t="s">
        <v>18</v>
      </c>
      <c r="D122" s="8">
        <v>64536.428162991702</v>
      </c>
      <c r="E122" s="9">
        <v>-1.1334170006181901</v>
      </c>
    </row>
    <row r="123" spans="1:5" x14ac:dyDescent="0.25">
      <c r="A123" s="6"/>
      <c r="B123" s="6">
        <v>2026</v>
      </c>
      <c r="C123" s="6" t="s">
        <v>19</v>
      </c>
      <c r="D123" s="8">
        <v>64184.504723851802</v>
      </c>
      <c r="E123" s="9">
        <v>2.1831867390939501</v>
      </c>
    </row>
    <row r="124" spans="1:5" x14ac:dyDescent="0.25">
      <c r="A124" s="6"/>
      <c r="B124" s="6">
        <v>2026</v>
      </c>
      <c r="C124" s="6" t="s">
        <v>20</v>
      </c>
      <c r="D124" s="8">
        <v>64136.848005123902</v>
      </c>
      <c r="E124" s="9">
        <v>4.0268791091045104</v>
      </c>
    </row>
    <row r="125" spans="1:5" x14ac:dyDescent="0.25">
      <c r="A125" s="12"/>
      <c r="B125" s="12"/>
      <c r="C125" s="12"/>
      <c r="D125" s="12"/>
      <c r="E125" s="12"/>
    </row>
    <row r="126" spans="1:5" x14ac:dyDescent="0.25">
      <c r="A126" s="6"/>
      <c r="B126" s="10" t="s">
        <v>22</v>
      </c>
      <c r="C126" s="6"/>
      <c r="D126" s="8"/>
      <c r="E126" s="9"/>
    </row>
    <row r="127" spans="1:5" x14ac:dyDescent="0.25">
      <c r="B127" s="11" t="s">
        <v>45</v>
      </c>
    </row>
    <row r="128" spans="1:5" x14ac:dyDescent="0.25">
      <c r="B128" s="11" t="s">
        <v>23</v>
      </c>
    </row>
    <row r="129" spans="2:2" x14ac:dyDescent="0.25">
      <c r="B129" s="11" t="s">
        <v>24</v>
      </c>
    </row>
    <row r="130" spans="2:2" x14ac:dyDescent="0.25">
      <c r="B130" s="11" t="s">
        <v>25</v>
      </c>
    </row>
    <row r="131" spans="2:2" x14ac:dyDescent="0.25">
      <c r="B131" s="11" t="s">
        <v>26</v>
      </c>
    </row>
    <row r="132" spans="2:2" x14ac:dyDescent="0.25">
      <c r="B132" s="11" t="s">
        <v>27</v>
      </c>
    </row>
    <row r="133" spans="2:2" x14ac:dyDescent="0.25">
      <c r="B133" s="11" t="s">
        <v>28</v>
      </c>
    </row>
    <row r="134" spans="2:2" x14ac:dyDescent="0.25">
      <c r="B134" s="11" t="s">
        <v>29</v>
      </c>
    </row>
    <row r="135" spans="2:2" x14ac:dyDescent="0.25">
      <c r="B135" t="s">
        <v>30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36bc51-821b-4035-a2ff-de7bf1fa7775" xsi:nil="true"/>
    <lcf76f155ced4ddcb4097134ff3c332f xmlns="26c25e40-e43a-4600-ac37-a0d69b0b0b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8B8307E90F9840BDDEC757A5BD69EC" ma:contentTypeVersion="15" ma:contentTypeDescription="Crear nuevo documento." ma:contentTypeScope="" ma:versionID="247b86c2fc391a4503c615c8a1740c78">
  <xsd:schema xmlns:xsd="http://www.w3.org/2001/XMLSchema" xmlns:xs="http://www.w3.org/2001/XMLSchema" xmlns:p="http://schemas.microsoft.com/office/2006/metadata/properties" xmlns:ns2="ec36bc51-821b-4035-a2ff-de7bf1fa7775" xmlns:ns3="26c25e40-e43a-4600-ac37-a0d69b0b0b71" targetNamespace="http://schemas.microsoft.com/office/2006/metadata/properties" ma:root="true" ma:fieldsID="08b4fba35966365e7518d0ce4d8e68a0" ns2:_="" ns3:_="">
    <xsd:import namespace="ec36bc51-821b-4035-a2ff-de7bf1fa7775"/>
    <xsd:import namespace="26c25e40-e43a-4600-ac37-a0d69b0b0b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6bc51-821b-4035-a2ff-de7bf1fa77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e001db4-d790-4b1e-8bd6-676ec0b354cf}" ma:internalName="TaxCatchAll" ma:showField="CatchAllData" ma:web="ec36bc51-821b-4035-a2ff-de7bf1fa77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25e40-e43a-4600-ac37-a0d69b0b0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95C57-C8C5-4C23-8B94-6DF2540108D0}">
  <ds:schemaRefs>
    <ds:schemaRef ds:uri="http://schemas.microsoft.com/office/2006/documentManagement/types"/>
    <ds:schemaRef ds:uri="http://www.w3.org/XML/1998/namespace"/>
    <ds:schemaRef ds:uri="http://purl.org/dc/elements/1.1/"/>
    <ds:schemaRef ds:uri="ec36bc51-821b-4035-a2ff-de7bf1fa777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6c25e40-e43a-4600-ac37-a0d69b0b0b7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A3A2DE-2F8B-45F7-9602-623298BD8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0FF6E-43AA-4B68-85D4-8A3293E8E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6bc51-821b-4035-a2ff-de7bf1fa7775"/>
    <ds:schemaRef ds:uri="26c25e40-e43a-4600-ac37-a0d69b0b0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Tabulado EMAT</dc:creator>
  <cp:lastModifiedBy>Pablo Daniel Lara Cortes</cp:lastModifiedBy>
  <dcterms:created xsi:type="dcterms:W3CDTF">2026-06-26T18:30:33Z</dcterms:created>
  <dcterms:modified xsi:type="dcterms:W3CDTF">2026-06-30T16:04:11Z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0x0101003C8B8307E90F9840BDDEC757A5BD69EC</vt:lpwstr>
  </property>
</Properties>
</file>