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ariana Barra\Respaldo Trabajo Remoto\Rstudio\RPesca\mar25\"/>
    </mc:Choice>
  </mc:AlternateContent>
  <bookViews>
    <workbookView xWindow="0" yWindow="0" windowWidth="13125" windowHeight="6105" activeTab="1"/>
  </bookViews>
  <sheets>
    <sheet name="Índice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</sheets>
  <calcPr calcId="152511"/>
</workbook>
</file>

<file path=xl/calcChain.xml><?xml version="1.0" encoding="utf-8"?>
<calcChain xmlns="http://schemas.openxmlformats.org/spreadsheetml/2006/main">
  <c r="L94" i="2" l="1"/>
  <c r="L95" i="2"/>
  <c r="L96" i="2"/>
  <c r="L97" i="2"/>
  <c r="L98" i="2"/>
  <c r="L99" i="2"/>
  <c r="L100" i="2"/>
  <c r="L101" i="2"/>
  <c r="L102" i="2"/>
  <c r="L103" i="2"/>
  <c r="L106" i="2"/>
  <c r="L105" i="2"/>
  <c r="L104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D112" i="4" l="1"/>
  <c r="D111" i="4"/>
  <c r="D112" i="3"/>
  <c r="D111" i="3"/>
  <c r="C110" i="4"/>
  <c r="G108" i="7"/>
  <c r="K108" i="7"/>
  <c r="J108" i="7"/>
  <c r="I108" i="7"/>
  <c r="H108" i="7"/>
  <c r="F108" i="7"/>
  <c r="E108" i="7"/>
  <c r="D108" i="7"/>
  <c r="C108" i="7"/>
  <c r="C108" i="6"/>
  <c r="J108" i="6"/>
  <c r="K108" i="6"/>
  <c r="I108" i="6"/>
  <c r="H108" i="6"/>
  <c r="G108" i="6"/>
  <c r="F108" i="6"/>
  <c r="E108" i="6"/>
  <c r="D108" i="6"/>
  <c r="G109" i="5"/>
  <c r="D109" i="5"/>
  <c r="C109" i="5"/>
  <c r="G109" i="4"/>
  <c r="F109" i="4"/>
  <c r="E109" i="4"/>
  <c r="D109" i="4"/>
  <c r="C109" i="4"/>
  <c r="C109" i="3"/>
  <c r="I109" i="3"/>
  <c r="H109" i="3"/>
  <c r="G109" i="3"/>
  <c r="F109" i="3"/>
  <c r="E109" i="3"/>
  <c r="D109" i="3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<sst xmlns="http://schemas.openxmlformats.org/spreadsheetml/2006/main" count="1726" uniqueCount="85">
  <si>
    <t>TABULADOS DE DESEMBARQUE PESQUERO</t>
  </si>
  <si>
    <t>Región del Biobío</t>
  </si>
  <si>
    <t>DESEMBARQUE TOTAL, POR GRUPOS DE ESPECIES</t>
  </si>
  <si>
    <t>PAIS Y REGION DEL BIOBIO, AÑOS 2017-2025, SEGUN MES. 1/ 2/</t>
  </si>
  <si>
    <t>2017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</si>
  <si>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</si>
  <si>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</si>
  <si>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</si>
  <si>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</si>
  <si>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</si>
  <si>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</si>
  <si>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</si>
  <si>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</si>
  <si>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</si>
  <si>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</si>
  <si>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</si>
  <si>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</si>
  <si>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2018</t>
  </si>
  <si>
    <t>2019</t>
  </si>
  <si>
    <t>2020</t>
  </si>
  <si>
    <t>2021</t>
  </si>
  <si>
    <t>2022</t>
  </si>
  <si>
    <t>2023</t>
  </si>
  <si>
    <t>2024/P</t>
  </si>
  <si>
    <t>2025/P</t>
  </si>
  <si>
    <t>Desembarque Pesquero (Toneladas)</t>
  </si>
  <si>
    <t>Año</t>
  </si>
  <si>
    <t>Mes</t>
  </si>
  <si>
    <t>Participación</t>
  </si>
  <si>
    <t>País</t>
  </si>
  <si>
    <t>Especies</t>
  </si>
  <si>
    <t>Regional</t>
  </si>
  <si>
    <t>Total</t>
  </si>
  <si>
    <t>Algas</t>
  </si>
  <si>
    <t>Pescados</t>
  </si>
  <si>
    <t>Moluscos</t>
  </si>
  <si>
    <t>Crustáceos</t>
  </si>
  <si>
    <t>Otras Especies</t>
  </si>
  <si>
    <t>(%)</t>
  </si>
  <si>
    <t>Fuente: 2017-2025 Dirección Regional de Pesca SERNAPESCA, Región del Biobío.</t>
  </si>
  <si>
    <t>Nota 2/: A partir de la publicación de las cifras de octubre de 2018, se entregan los datos de pesca Biobío de manera independiente.</t>
  </si>
  <si>
    <t>La separación se realizó a través de las comunas correspondientes a cada región, según la nueva división política administrativa del país.</t>
  </si>
  <si>
    <t>P/ cifras provisionales años 2024-2025</t>
  </si>
  <si>
    <t>DESEMBARQUE ARTESANAL, POR GRUPOS DE ESPECIES</t>
  </si>
  <si>
    <t>PAIS Y REGION DEL BIOBIO, AÑOS 2017-2025, SEGUN MES. 1/</t>
  </si>
  <si>
    <t>Desembarque Artesanal (Toneladas)</t>
  </si>
  <si>
    <t>Nota 1/: A partir de la publicación de las cifras de octubre de 2018, se entregan los datos de pesca Biobío de manera independiente.</t>
  </si>
  <si>
    <t>DESEMBARQUE INDUSTRIAL, POR GRUPOS DE ESPECIES</t>
  </si>
  <si>
    <t>Desembarque Industrial (Toneladas)</t>
  </si>
  <si>
    <t>PRODUCCION PESQUERA EN CENTROS DE CULTIVOS, POR GRUPOS DE ESPECIES</t>
  </si>
  <si>
    <t>Producción Pesquera en Centros de Cultivos (Toneladas)</t>
  </si>
  <si>
    <t>DESEMBARQUE ARTESANAL, POR ESPECIES DE PESCADOS</t>
  </si>
  <si>
    <t>REGION DEL BIOBIO, AÑOS 2017-2025, SEGUN MES. 1/</t>
  </si>
  <si>
    <t>Especies de Pescados</t>
  </si>
  <si>
    <t>Sardina común</t>
  </si>
  <si>
    <t>Anchoveta</t>
  </si>
  <si>
    <t>Bacaladillo o mote</t>
  </si>
  <si>
    <t>Machuelo o trite</t>
  </si>
  <si>
    <t>Jurel</t>
  </si>
  <si>
    <t>Reineta</t>
  </si>
  <si>
    <t>Pampanito</t>
  </si>
  <si>
    <t>Otros pescados</t>
  </si>
  <si>
    <t>DESEMBARQUE INDUSTRIAL, POR ESPECIES DE PESCADOS</t>
  </si>
  <si>
    <t>Caballa</t>
  </si>
  <si>
    <t>Merluza común</t>
  </si>
  <si>
    <t>Merluza de cola</t>
  </si>
  <si>
    <t>Alfonsino</t>
  </si>
  <si>
    <t xml:space="preserve">DESEMBARQUE ARTESANAL E INDUSTRIAL, POR ESPECIES </t>
  </si>
  <si>
    <t>Desembarque de Pesca Artesanal e Industrial (Toneladas)</t>
  </si>
  <si>
    <t>Jibia o calamar rojo</t>
  </si>
  <si>
    <t>Camarón nailon</t>
  </si>
  <si>
    <t>Langostino colorado</t>
  </si>
  <si>
    <t>Huepo o navaja de mar</t>
  </si>
  <si>
    <t>Taquilla</t>
  </si>
  <si>
    <t>Navajuela</t>
  </si>
  <si>
    <t>Piure</t>
  </si>
  <si>
    <t>Otros mariscos</t>
  </si>
  <si>
    <t>1/ Incluye Moluscos, Crustáceos y Otras Especies</t>
  </si>
  <si>
    <t>PRODUCCION PESQUERA EN CENTROS DE CULTIVOS, POR ESPECIES</t>
  </si>
  <si>
    <t>REGION DEL BIOBIO, AÑOS 2017-2025, SEGUN MES. 2/</t>
  </si>
  <si>
    <t>Pelillo</t>
  </si>
  <si>
    <t>Trucha arco iris</t>
  </si>
  <si>
    <t>Otras especies 1/</t>
  </si>
  <si>
    <t xml:space="preserve">1/ Incluye las especies Cholga, Choro, Ostra del Pacífico y Ostra Chilena </t>
  </si>
  <si>
    <t>Var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</si>
</sst>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5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0" fillId="0" borderId="0" xfId="1" applyNumberFormat="1" applyFont="1"/>
    <xf numFmtId="3" fontId="0" fillId="0" borderId="0" xfId="0" applyNumberFormat="1"/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zoomScale="150" workbookViewId="0"/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4" spans="1:1" x14ac:dyDescent="0.25">
      <c r="A4" s="1" t="str">
        <f>HYPERLINK("#'1'!D106", "1.DESEMBARQUE TOTAL, POR GRUPOS DE ESPECIES")</f>
        <v>1.DESEMBARQUE TOTAL, POR GRUPOS DE ESPECIES</v>
      </c>
    </row>
    <row r="5" spans="1:1" x14ac:dyDescent="0.25">
      <c r="A5" s="1" t="str">
        <f>HYPERLINK("#'2'!D106", "2.DESEMBARQUE ARTESANAL, POR GRUPOS DE ESPECIES")</f>
        <v>2.DESEMBARQUE ARTESANAL, POR GRUPOS DE ESPECIES</v>
      </c>
    </row>
    <row r="6" spans="1:1" x14ac:dyDescent="0.25">
      <c r="A6" s="1" t="str">
        <f>HYPERLINK("#'3'!D106", "3.DESEMBARQUE INDUSTRIAL, POR GRUPOS DE ESPECIES")</f>
        <v>3.DESEMBARQUE INDUSTRIAL, POR GRUPOS DE ESPECIES</v>
      </c>
    </row>
    <row r="7" spans="1:1" x14ac:dyDescent="0.25">
      <c r="A7" s="1" t="str">
        <f>HYPERLINK("#'4'!D106", "4.PRODUCCION PESQUERA EN CENTROS DE CULTIVOS, POR GRUPOS DE ESPECIES")</f>
        <v>4.PRODUCCION PESQUERA EN CENTROS DE CULTIVOS, POR GRUPOS DE ESPECIES</v>
      </c>
    </row>
    <row r="8" spans="1:1" x14ac:dyDescent="0.25">
      <c r="A8" s="1" t="str">
        <f>HYPERLINK("#'5'!C105", "5.DESEMBARQUE ARTESANAL, POR ESPECIES DE PESCADOS")</f>
        <v>5.DESEMBARQUE ARTESANAL, POR ESPECIES DE PESCADOS</v>
      </c>
    </row>
    <row r="9" spans="1:1" x14ac:dyDescent="0.25">
      <c r="A9" s="1" t="str">
        <f>HYPERLINK("#'6'!C105", "6.DESEMBARQUE INDUSTRIAL, POR ESPECIES DE PESCADOS")</f>
        <v>6.DESEMBARQUE INDUSTRIAL, POR ESPECIES DE PESCADOS</v>
      </c>
    </row>
    <row r="10" spans="1:1" x14ac:dyDescent="0.25">
      <c r="A10" s="1" t="str">
        <f>HYPERLINK("#'7'!C105", "7.DESEMBARQUE ARTESANAL E INDUSTRIAL, POR ESPECIES ")</f>
        <v xml:space="preserve">7.DESEMBARQUE ARTESANAL E INDUSTRIAL, POR ESPECIES </v>
      </c>
    </row>
    <row r="11" spans="1:1" x14ac:dyDescent="0.25">
      <c r="A11" s="1" t="str">
        <f>HYPERLINK("#'8'!C105", "8.PRODUCCION PESQUERA EN CENTROS DE CULTIVOS, POR ESPECIES")</f>
        <v>8.PRODUCCION PESQUERA EN CENTROS DE CULTIVOS, POR ESPECIES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showGridLines="0" tabSelected="1" workbookViewId="0">
      <pane xSplit="2" ySplit="7" topLeftCell="C79" activePane="bottomRight" state="frozen"/>
      <selection pane="topRight"/>
      <selection pane="bottomLeft"/>
      <selection pane="bottomRight" activeCell="N98" sqref="N98"/>
    </sheetView>
  </sheetViews>
  <sheetFormatPr baseColWidth="10" defaultRowHeight="15" x14ac:dyDescent="0.25"/>
  <cols>
    <col min="1" max="2" width="13.7109375" customWidth="1"/>
    <col min="3" max="10" width="15.7109375" customWidth="1"/>
  </cols>
  <sheetData>
    <row r="1" spans="1:10" x14ac:dyDescent="0.25">
      <c r="A1" s="3" t="s">
        <v>2</v>
      </c>
    </row>
    <row r="2" spans="1:10" x14ac:dyDescent="0.25">
      <c r="A2" s="3" t="s">
        <v>3</v>
      </c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C4" s="7"/>
      <c r="D4" s="7"/>
      <c r="E4" s="7"/>
      <c r="F4" s="7" t="s">
        <v>25</v>
      </c>
      <c r="G4" s="7"/>
      <c r="H4" s="7"/>
      <c r="I4" s="7"/>
      <c r="J4" s="7"/>
    </row>
    <row r="5" spans="1:10" x14ac:dyDescent="0.25">
      <c r="A5" s="4" t="s">
        <v>26</v>
      </c>
      <c r="B5" s="4" t="s">
        <v>27</v>
      </c>
      <c r="D5" s="7"/>
      <c r="E5" s="7"/>
      <c r="F5" s="7" t="s">
        <v>1</v>
      </c>
      <c r="G5" s="7"/>
      <c r="H5" s="7"/>
      <c r="I5" s="7"/>
      <c r="J5" s="5" t="s">
        <v>28</v>
      </c>
    </row>
    <row r="6" spans="1:10" x14ac:dyDescent="0.25">
      <c r="A6" s="4"/>
      <c r="B6" s="4"/>
      <c r="C6" s="5" t="s">
        <v>29</v>
      </c>
      <c r="E6" s="7"/>
      <c r="F6" s="7" t="s">
        <v>30</v>
      </c>
      <c r="G6" s="7"/>
      <c r="H6" s="7"/>
      <c r="I6" s="7"/>
      <c r="J6" s="6" t="s">
        <v>31</v>
      </c>
    </row>
    <row r="7" spans="1:10" x14ac:dyDescent="0.25">
      <c r="A7" s="7"/>
      <c r="B7" s="7"/>
      <c r="C7" s="7" t="s">
        <v>32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</row>
    <row r="8" spans="1:10" x14ac:dyDescent="0.25">
      <c r="A8" s="4" t="s">
        <v>4</v>
      </c>
      <c r="B8" s="4" t="s">
        <v>5</v>
      </c>
      <c r="C8" s="2">
        <v>84451.735000000001</v>
      </c>
      <c r="D8" s="2">
        <v>32876.620000000003</v>
      </c>
      <c r="E8" s="2">
        <v>3575.1959999999999</v>
      </c>
      <c r="F8" s="2">
        <v>20970.175999999999</v>
      </c>
      <c r="G8" s="2">
        <v>7944.598</v>
      </c>
      <c r="H8" s="2">
        <v>355.39699999999999</v>
      </c>
      <c r="I8" s="2">
        <v>31.253</v>
      </c>
      <c r="J8" s="6">
        <v>38.9</v>
      </c>
    </row>
    <row r="9" spans="1:10" x14ac:dyDescent="0.25">
      <c r="A9" s="4" t="s">
        <v>4</v>
      </c>
      <c r="B9" s="4" t="s">
        <v>6</v>
      </c>
      <c r="C9" s="2">
        <v>227438.61</v>
      </c>
      <c r="D9" s="2">
        <v>34872.817999999999</v>
      </c>
      <c r="E9" s="2">
        <v>1249.1099999999999</v>
      </c>
      <c r="F9" s="2">
        <v>17970.975999999999</v>
      </c>
      <c r="G9" s="2">
        <v>15285.986000000001</v>
      </c>
      <c r="H9" s="2">
        <v>349.79599999999999</v>
      </c>
      <c r="I9" s="2">
        <v>16.95</v>
      </c>
      <c r="J9" s="6">
        <v>15.3</v>
      </c>
    </row>
    <row r="10" spans="1:10" x14ac:dyDescent="0.25">
      <c r="A10" s="4" t="s">
        <v>4</v>
      </c>
      <c r="B10" s="4" t="s">
        <v>7</v>
      </c>
      <c r="C10" s="2">
        <v>501684.98</v>
      </c>
      <c r="D10" s="2">
        <v>288128.68199999997</v>
      </c>
      <c r="E10" s="2">
        <v>863.36500000000001</v>
      </c>
      <c r="F10" s="2">
        <v>269063.01199999999</v>
      </c>
      <c r="G10" s="2">
        <v>17463.460999999999</v>
      </c>
      <c r="H10" s="2">
        <v>721.29700000000003</v>
      </c>
      <c r="I10" s="2">
        <v>17.547000000000001</v>
      </c>
      <c r="J10" s="6">
        <v>57.4</v>
      </c>
    </row>
    <row r="11" spans="1:10" x14ac:dyDescent="0.25">
      <c r="A11" s="4" t="s">
        <v>4</v>
      </c>
      <c r="B11" s="4" t="s">
        <v>8</v>
      </c>
      <c r="C11" s="2">
        <v>316956.25599999999</v>
      </c>
      <c r="D11" s="2">
        <v>135540.19899999999</v>
      </c>
      <c r="E11" s="2">
        <v>540.91800000000001</v>
      </c>
      <c r="F11" s="2">
        <v>115642.177</v>
      </c>
      <c r="G11" s="2">
        <v>18629.486000000001</v>
      </c>
      <c r="H11" s="2">
        <v>684.82399999999996</v>
      </c>
      <c r="I11" s="2">
        <v>42.793999999999997</v>
      </c>
      <c r="J11" s="6">
        <v>42.8</v>
      </c>
    </row>
    <row r="12" spans="1:10" x14ac:dyDescent="0.25">
      <c r="A12" s="4" t="s">
        <v>4</v>
      </c>
      <c r="B12" s="4" t="s">
        <v>9</v>
      </c>
      <c r="C12" s="2">
        <v>259272.00399999999</v>
      </c>
      <c r="D12" s="2">
        <v>132913.652</v>
      </c>
      <c r="E12" s="2">
        <v>362.35599999999999</v>
      </c>
      <c r="F12" s="2">
        <v>117299.534</v>
      </c>
      <c r="G12" s="2">
        <v>14598.366</v>
      </c>
      <c r="H12" s="2">
        <v>615.28399999999999</v>
      </c>
      <c r="I12" s="2">
        <v>38.112000000000002</v>
      </c>
      <c r="J12" s="6">
        <v>51.3</v>
      </c>
    </row>
    <row r="13" spans="1:10" x14ac:dyDescent="0.25">
      <c r="A13" s="4" t="s">
        <v>4</v>
      </c>
      <c r="B13" s="4" t="s">
        <v>10</v>
      </c>
      <c r="C13" s="2">
        <v>138446.01699999999</v>
      </c>
      <c r="D13" s="2">
        <v>66496.981</v>
      </c>
      <c r="E13" s="2">
        <v>81.548000000000002</v>
      </c>
      <c r="F13" s="2">
        <v>50293.163999999997</v>
      </c>
      <c r="G13" s="2">
        <v>15473.273999999999</v>
      </c>
      <c r="H13" s="2">
        <v>625.96799999999996</v>
      </c>
      <c r="I13" s="2">
        <v>23.027000000000001</v>
      </c>
      <c r="J13" s="6">
        <v>48</v>
      </c>
    </row>
    <row r="14" spans="1:10" x14ac:dyDescent="0.25">
      <c r="A14" s="4" t="s">
        <v>4</v>
      </c>
      <c r="B14" s="4" t="s">
        <v>11</v>
      </c>
      <c r="C14" s="2">
        <v>152514.00700000001</v>
      </c>
      <c r="D14" s="2">
        <v>72464.572</v>
      </c>
      <c r="E14" s="2">
        <v>43.832000000000001</v>
      </c>
      <c r="F14" s="2">
        <v>61769.531000000003</v>
      </c>
      <c r="G14" s="2">
        <v>9572.8119999999999</v>
      </c>
      <c r="H14" s="2">
        <v>1048.07</v>
      </c>
      <c r="I14" s="2">
        <v>30.327000000000002</v>
      </c>
      <c r="J14" s="6">
        <v>47.5</v>
      </c>
    </row>
    <row r="15" spans="1:10" x14ac:dyDescent="0.25">
      <c r="A15" s="4" t="s">
        <v>4</v>
      </c>
      <c r="B15" s="4" t="s">
        <v>12</v>
      </c>
      <c r="C15" s="2">
        <v>83977.98</v>
      </c>
      <c r="D15" s="2">
        <v>28484.3</v>
      </c>
      <c r="E15" s="2">
        <v>90.497</v>
      </c>
      <c r="F15" s="2">
        <v>21985.722000000002</v>
      </c>
      <c r="G15" s="2">
        <v>5853.6109999999999</v>
      </c>
      <c r="H15" s="2">
        <v>497.32400000000001</v>
      </c>
      <c r="I15" s="2">
        <v>57.146000000000001</v>
      </c>
      <c r="J15" s="6">
        <v>33.9</v>
      </c>
    </row>
    <row r="16" spans="1:10" x14ac:dyDescent="0.25">
      <c r="A16" s="4" t="s">
        <v>4</v>
      </c>
      <c r="B16" s="4" t="s">
        <v>13</v>
      </c>
      <c r="C16" s="2">
        <v>34708.173000000003</v>
      </c>
      <c r="D16" s="2">
        <v>7439.335</v>
      </c>
      <c r="E16" s="2">
        <v>658.39700000000005</v>
      </c>
      <c r="F16" s="2">
        <v>5274.4520000000002</v>
      </c>
      <c r="G16" s="2">
        <v>1312.5989999999999</v>
      </c>
      <c r="H16" s="2">
        <v>81.536000000000001</v>
      </c>
      <c r="I16" s="2">
        <v>112.351</v>
      </c>
      <c r="J16" s="6">
        <v>21.4</v>
      </c>
    </row>
    <row r="17" spans="1:10" x14ac:dyDescent="0.25">
      <c r="A17" s="4" t="s">
        <v>4</v>
      </c>
      <c r="B17" s="4" t="s">
        <v>14</v>
      </c>
      <c r="C17" s="2">
        <v>137232.788</v>
      </c>
      <c r="D17" s="2">
        <v>23783.472000000002</v>
      </c>
      <c r="E17" s="2">
        <v>1251.864</v>
      </c>
      <c r="F17" s="2">
        <v>21461.296999999999</v>
      </c>
      <c r="G17" s="2">
        <v>920.40899999999999</v>
      </c>
      <c r="H17" s="2">
        <v>90.028000000000006</v>
      </c>
      <c r="I17" s="2">
        <v>59.874000000000002</v>
      </c>
      <c r="J17" s="6">
        <v>17.3</v>
      </c>
    </row>
    <row r="18" spans="1:10" x14ac:dyDescent="0.25">
      <c r="A18" s="4" t="s">
        <v>4</v>
      </c>
      <c r="B18" s="4" t="s">
        <v>15</v>
      </c>
      <c r="C18" s="2">
        <v>128312.003</v>
      </c>
      <c r="D18" s="2">
        <v>45299.067000000003</v>
      </c>
      <c r="E18" s="2">
        <v>1282.0319999999999</v>
      </c>
      <c r="F18" s="2">
        <v>40118.817999999999</v>
      </c>
      <c r="G18" s="2">
        <v>3268.4569999999999</v>
      </c>
      <c r="H18" s="2">
        <v>483.71800000000002</v>
      </c>
      <c r="I18" s="2">
        <v>146.042</v>
      </c>
      <c r="J18" s="6">
        <v>35.299999999999997</v>
      </c>
    </row>
    <row r="19" spans="1:10" x14ac:dyDescent="0.25">
      <c r="A19" s="4" t="s">
        <v>4</v>
      </c>
      <c r="B19" s="4" t="s">
        <v>16</v>
      </c>
      <c r="C19" s="2">
        <v>93068.524999999994</v>
      </c>
      <c r="D19" s="2">
        <v>40862.966</v>
      </c>
      <c r="E19" s="2">
        <v>1805.9280000000001</v>
      </c>
      <c r="F19" s="2">
        <v>30369.241000000002</v>
      </c>
      <c r="G19" s="2">
        <v>8227.9179999999997</v>
      </c>
      <c r="H19" s="2">
        <v>432.25099999999998</v>
      </c>
      <c r="I19" s="2">
        <v>27.628</v>
      </c>
      <c r="J19" s="6">
        <v>43.9</v>
      </c>
    </row>
    <row r="20" spans="1:10" x14ac:dyDescent="0.25">
      <c r="A20" s="4" t="s">
        <v>17</v>
      </c>
      <c r="B20" s="4" t="s">
        <v>5</v>
      </c>
      <c r="C20" s="2">
        <v>280938</v>
      </c>
      <c r="D20" s="2">
        <v>67857</v>
      </c>
      <c r="E20" s="2">
        <v>2914</v>
      </c>
      <c r="F20" s="2">
        <v>56580</v>
      </c>
      <c r="G20" s="2">
        <v>8064</v>
      </c>
      <c r="H20" s="2">
        <v>274</v>
      </c>
      <c r="I20" s="2">
        <v>25</v>
      </c>
      <c r="J20" s="6">
        <v>24.2</v>
      </c>
    </row>
    <row r="21" spans="1:10" x14ac:dyDescent="0.25">
      <c r="A21" s="4" t="s">
        <v>17</v>
      </c>
      <c r="B21" s="4" t="s">
        <v>6</v>
      </c>
      <c r="C21" s="2">
        <v>277335</v>
      </c>
      <c r="D21" s="2">
        <v>103427</v>
      </c>
      <c r="E21" s="2">
        <v>1655</v>
      </c>
      <c r="F21" s="2">
        <v>82182</v>
      </c>
      <c r="G21" s="2">
        <v>19073</v>
      </c>
      <c r="H21" s="2">
        <v>480</v>
      </c>
      <c r="I21" s="2">
        <v>37</v>
      </c>
      <c r="J21" s="6">
        <v>37.299999999999997</v>
      </c>
    </row>
    <row r="22" spans="1:10" x14ac:dyDescent="0.25">
      <c r="A22" s="4" t="s">
        <v>17</v>
      </c>
      <c r="B22" s="4" t="s">
        <v>7</v>
      </c>
      <c r="C22" s="2">
        <v>565930</v>
      </c>
      <c r="D22" s="2">
        <v>219823</v>
      </c>
      <c r="E22" s="2">
        <v>1267</v>
      </c>
      <c r="F22" s="2">
        <v>194384</v>
      </c>
      <c r="G22" s="2">
        <v>23209</v>
      </c>
      <c r="H22" s="2">
        <v>934</v>
      </c>
      <c r="I22" s="2">
        <v>29</v>
      </c>
      <c r="J22" s="6">
        <v>38.799999999999997</v>
      </c>
    </row>
    <row r="23" spans="1:10" x14ac:dyDescent="0.25">
      <c r="A23" s="4" t="s">
        <v>17</v>
      </c>
      <c r="B23" s="4" t="s">
        <v>8</v>
      </c>
      <c r="C23" s="2">
        <v>449377</v>
      </c>
      <c r="D23" s="2">
        <v>154816</v>
      </c>
      <c r="E23" s="2">
        <v>811</v>
      </c>
      <c r="F23" s="2">
        <v>135743</v>
      </c>
      <c r="G23" s="2">
        <v>17583</v>
      </c>
      <c r="H23" s="2">
        <v>670</v>
      </c>
      <c r="I23" s="2">
        <v>9</v>
      </c>
      <c r="J23" s="6">
        <v>34.5</v>
      </c>
    </row>
    <row r="24" spans="1:10" x14ac:dyDescent="0.25">
      <c r="A24" s="4" t="s">
        <v>17</v>
      </c>
      <c r="B24" s="4" t="s">
        <v>9</v>
      </c>
      <c r="C24" s="2">
        <v>416577</v>
      </c>
      <c r="D24" s="2">
        <v>131720</v>
      </c>
      <c r="E24" s="2">
        <v>415</v>
      </c>
      <c r="F24" s="2">
        <v>109302</v>
      </c>
      <c r="G24" s="2">
        <v>21510</v>
      </c>
      <c r="H24" s="2">
        <v>465</v>
      </c>
      <c r="I24" s="2">
        <v>28</v>
      </c>
      <c r="J24" s="6">
        <v>31.6</v>
      </c>
    </row>
    <row r="25" spans="1:10" x14ac:dyDescent="0.25">
      <c r="A25" s="4" t="s">
        <v>17</v>
      </c>
      <c r="B25" s="4" t="s">
        <v>10</v>
      </c>
      <c r="C25" s="2">
        <v>291302</v>
      </c>
      <c r="D25" s="2">
        <v>97239</v>
      </c>
      <c r="E25" s="2">
        <v>205</v>
      </c>
      <c r="F25" s="2">
        <v>79312</v>
      </c>
      <c r="G25" s="2">
        <v>17217</v>
      </c>
      <c r="H25" s="2">
        <v>486</v>
      </c>
      <c r="I25" s="2">
        <v>19</v>
      </c>
      <c r="J25" s="6">
        <v>33.4</v>
      </c>
    </row>
    <row r="26" spans="1:10" x14ac:dyDescent="0.25">
      <c r="A26" s="4" t="s">
        <v>17</v>
      </c>
      <c r="B26" s="4" t="s">
        <v>11</v>
      </c>
      <c r="C26" s="2">
        <v>231722</v>
      </c>
      <c r="D26" s="2">
        <v>60700</v>
      </c>
      <c r="E26" s="2">
        <v>160</v>
      </c>
      <c r="F26" s="2">
        <v>46869</v>
      </c>
      <c r="G26" s="2">
        <v>12763</v>
      </c>
      <c r="H26" s="2">
        <v>869</v>
      </c>
      <c r="I26" s="2">
        <v>39</v>
      </c>
      <c r="J26" s="6">
        <v>26.2</v>
      </c>
    </row>
    <row r="27" spans="1:10" x14ac:dyDescent="0.25">
      <c r="A27" s="4" t="s">
        <v>17</v>
      </c>
      <c r="B27" s="4" t="s">
        <v>12</v>
      </c>
      <c r="C27" s="2">
        <v>181681</v>
      </c>
      <c r="D27" s="2">
        <v>21436</v>
      </c>
      <c r="E27" s="2">
        <v>444</v>
      </c>
      <c r="F27" s="2">
        <v>18615</v>
      </c>
      <c r="G27" s="2">
        <v>1530</v>
      </c>
      <c r="H27" s="2">
        <v>705</v>
      </c>
      <c r="I27" s="2">
        <v>142</v>
      </c>
      <c r="J27" s="6">
        <v>11.8</v>
      </c>
    </row>
    <row r="28" spans="1:10" x14ac:dyDescent="0.25">
      <c r="A28" s="4" t="s">
        <v>17</v>
      </c>
      <c r="B28" s="4" t="s">
        <v>13</v>
      </c>
      <c r="C28" s="2">
        <v>106703</v>
      </c>
      <c r="D28" s="2">
        <v>2623</v>
      </c>
      <c r="E28" s="2">
        <v>369</v>
      </c>
      <c r="F28" s="2">
        <v>1501</v>
      </c>
      <c r="G28" s="2">
        <v>542</v>
      </c>
      <c r="H28" s="2">
        <v>101</v>
      </c>
      <c r="I28" s="2">
        <v>110</v>
      </c>
      <c r="J28" s="6">
        <v>2.5</v>
      </c>
    </row>
    <row r="29" spans="1:10" x14ac:dyDescent="0.25">
      <c r="A29" s="4" t="s">
        <v>17</v>
      </c>
      <c r="B29" s="4" t="s">
        <v>14</v>
      </c>
      <c r="C29" s="2">
        <v>297443</v>
      </c>
      <c r="D29" s="2">
        <v>13727</v>
      </c>
      <c r="E29" s="2">
        <v>566</v>
      </c>
      <c r="F29" s="2">
        <v>11124</v>
      </c>
      <c r="G29" s="2">
        <v>1053</v>
      </c>
      <c r="H29" s="2">
        <v>799</v>
      </c>
      <c r="I29" s="2">
        <v>185</v>
      </c>
      <c r="J29" s="6">
        <v>4.5999999999999996</v>
      </c>
    </row>
    <row r="30" spans="1:10" x14ac:dyDescent="0.25">
      <c r="A30" s="4" t="s">
        <v>17</v>
      </c>
      <c r="B30" s="4" t="s">
        <v>15</v>
      </c>
      <c r="C30" s="2">
        <v>322158</v>
      </c>
      <c r="D30" s="2">
        <v>60869</v>
      </c>
      <c r="E30" s="2">
        <v>463</v>
      </c>
      <c r="F30" s="2">
        <v>58928</v>
      </c>
      <c r="G30" s="2">
        <v>843</v>
      </c>
      <c r="H30" s="2">
        <v>558</v>
      </c>
      <c r="I30" s="2">
        <v>77</v>
      </c>
      <c r="J30" s="6">
        <v>18.899999999999999</v>
      </c>
    </row>
    <row r="31" spans="1:10" x14ac:dyDescent="0.25">
      <c r="A31" s="4" t="s">
        <v>17</v>
      </c>
      <c r="B31" s="4" t="s">
        <v>16</v>
      </c>
      <c r="C31" s="2">
        <v>255293</v>
      </c>
      <c r="D31" s="2">
        <v>63124</v>
      </c>
      <c r="E31" s="2">
        <v>610</v>
      </c>
      <c r="F31" s="2">
        <v>61566</v>
      </c>
      <c r="G31" s="2">
        <v>625</v>
      </c>
      <c r="H31" s="2">
        <v>227</v>
      </c>
      <c r="I31" s="2">
        <v>96</v>
      </c>
      <c r="J31" s="6">
        <v>24.7</v>
      </c>
    </row>
    <row r="32" spans="1:10" x14ac:dyDescent="0.25">
      <c r="A32" s="4" t="s">
        <v>18</v>
      </c>
      <c r="B32" s="4" t="s">
        <v>5</v>
      </c>
      <c r="C32" s="2">
        <v>286356</v>
      </c>
      <c r="D32" s="2">
        <v>63657</v>
      </c>
      <c r="E32" s="2">
        <v>2494</v>
      </c>
      <c r="F32" s="2">
        <v>60170</v>
      </c>
      <c r="G32" s="2">
        <v>799</v>
      </c>
      <c r="H32" s="2">
        <v>181</v>
      </c>
      <c r="I32" s="2">
        <v>13</v>
      </c>
      <c r="J32" s="6">
        <v>22.2</v>
      </c>
    </row>
    <row r="33" spans="1:10" x14ac:dyDescent="0.25">
      <c r="A33" s="4" t="s">
        <v>18</v>
      </c>
      <c r="B33" s="4" t="s">
        <v>6</v>
      </c>
      <c r="C33" s="2">
        <v>285986</v>
      </c>
      <c r="D33" s="2">
        <v>88749</v>
      </c>
      <c r="E33" s="2">
        <v>2233</v>
      </c>
      <c r="F33" s="2">
        <v>85346</v>
      </c>
      <c r="G33" s="2">
        <v>906</v>
      </c>
      <c r="H33" s="2">
        <v>250</v>
      </c>
      <c r="I33" s="2">
        <v>14</v>
      </c>
      <c r="J33" s="6">
        <v>31</v>
      </c>
    </row>
    <row r="34" spans="1:10" x14ac:dyDescent="0.25">
      <c r="A34" s="4" t="s">
        <v>18</v>
      </c>
      <c r="B34" s="4" t="s">
        <v>7</v>
      </c>
      <c r="C34" s="2">
        <v>508481</v>
      </c>
      <c r="D34" s="2">
        <v>217828</v>
      </c>
      <c r="E34" s="2">
        <v>1911</v>
      </c>
      <c r="F34" s="2">
        <v>214229</v>
      </c>
      <c r="G34" s="2">
        <v>820</v>
      </c>
      <c r="H34" s="2">
        <v>836</v>
      </c>
      <c r="I34" s="2">
        <v>32</v>
      </c>
      <c r="J34" s="6">
        <v>42.8</v>
      </c>
    </row>
    <row r="35" spans="1:10" x14ac:dyDescent="0.25">
      <c r="A35" s="4" t="s">
        <v>18</v>
      </c>
      <c r="B35" s="4" t="s">
        <v>8</v>
      </c>
      <c r="C35" s="2">
        <v>430688</v>
      </c>
      <c r="D35" s="2">
        <v>171432</v>
      </c>
      <c r="E35" s="2">
        <v>810</v>
      </c>
      <c r="F35" s="2">
        <v>167024</v>
      </c>
      <c r="G35" s="2">
        <v>2680</v>
      </c>
      <c r="H35" s="2">
        <v>888</v>
      </c>
      <c r="I35" s="2">
        <v>30</v>
      </c>
      <c r="J35" s="6">
        <v>39.799999999999997</v>
      </c>
    </row>
    <row r="36" spans="1:10" x14ac:dyDescent="0.25">
      <c r="A36" s="4" t="s">
        <v>18</v>
      </c>
      <c r="B36" s="4" t="s">
        <v>9</v>
      </c>
      <c r="C36" s="2">
        <v>433142</v>
      </c>
      <c r="D36" s="2">
        <v>123928</v>
      </c>
      <c r="E36" s="2">
        <v>326</v>
      </c>
      <c r="F36" s="2">
        <v>109002</v>
      </c>
      <c r="G36" s="2">
        <v>13800</v>
      </c>
      <c r="H36" s="2">
        <v>792</v>
      </c>
      <c r="I36" s="2">
        <v>8</v>
      </c>
      <c r="J36" s="6">
        <v>28.6</v>
      </c>
    </row>
    <row r="37" spans="1:10" x14ac:dyDescent="0.25">
      <c r="A37" s="4" t="s">
        <v>18</v>
      </c>
      <c r="B37" s="4" t="s">
        <v>10</v>
      </c>
      <c r="C37" s="2">
        <v>318529</v>
      </c>
      <c r="D37" s="2">
        <v>100884</v>
      </c>
      <c r="E37" s="2">
        <v>166</v>
      </c>
      <c r="F37" s="2">
        <v>84613</v>
      </c>
      <c r="G37" s="2">
        <v>15457</v>
      </c>
      <c r="H37" s="2">
        <v>633</v>
      </c>
      <c r="I37" s="2">
        <v>15</v>
      </c>
      <c r="J37" s="6">
        <v>31.7</v>
      </c>
    </row>
    <row r="38" spans="1:10" x14ac:dyDescent="0.25">
      <c r="A38" s="4" t="s">
        <v>18</v>
      </c>
      <c r="B38" s="4" t="s">
        <v>11</v>
      </c>
      <c r="C38" s="2">
        <v>307715</v>
      </c>
      <c r="D38" s="2">
        <v>63734</v>
      </c>
      <c r="E38" s="2">
        <v>27</v>
      </c>
      <c r="F38" s="2">
        <v>55309</v>
      </c>
      <c r="G38" s="2">
        <v>7462</v>
      </c>
      <c r="H38" s="2">
        <v>889</v>
      </c>
      <c r="I38" s="2">
        <v>47</v>
      </c>
      <c r="J38" s="6">
        <v>20.7</v>
      </c>
    </row>
    <row r="39" spans="1:10" x14ac:dyDescent="0.25">
      <c r="A39" s="4" t="s">
        <v>18</v>
      </c>
      <c r="B39" s="4" t="s">
        <v>12</v>
      </c>
      <c r="C39" s="2">
        <v>175599</v>
      </c>
      <c r="D39" s="2">
        <v>15872</v>
      </c>
      <c r="E39" s="2">
        <v>131</v>
      </c>
      <c r="F39" s="2">
        <v>7199</v>
      </c>
      <c r="G39" s="2">
        <v>7614</v>
      </c>
      <c r="H39" s="2">
        <v>912</v>
      </c>
      <c r="I39" s="2">
        <v>16</v>
      </c>
      <c r="J39" s="6">
        <v>9</v>
      </c>
    </row>
    <row r="40" spans="1:10" x14ac:dyDescent="0.25">
      <c r="A40" s="4" t="s">
        <v>18</v>
      </c>
      <c r="B40" s="4" t="s">
        <v>13</v>
      </c>
      <c r="C40" s="2">
        <v>134313</v>
      </c>
      <c r="D40" s="2">
        <v>4137</v>
      </c>
      <c r="E40" s="2">
        <v>260</v>
      </c>
      <c r="F40" s="2">
        <v>3041</v>
      </c>
      <c r="G40" s="2">
        <v>665</v>
      </c>
      <c r="H40" s="2">
        <v>148</v>
      </c>
      <c r="I40" s="2">
        <v>23</v>
      </c>
      <c r="J40" s="6">
        <v>3.1</v>
      </c>
    </row>
    <row r="41" spans="1:10" x14ac:dyDescent="0.25">
      <c r="A41" s="4" t="s">
        <v>18</v>
      </c>
      <c r="B41" s="4" t="s">
        <v>14</v>
      </c>
      <c r="C41" s="2">
        <v>181028</v>
      </c>
      <c r="D41" s="2">
        <v>6507</v>
      </c>
      <c r="E41" s="2">
        <v>342</v>
      </c>
      <c r="F41" s="2">
        <v>5009</v>
      </c>
      <c r="G41" s="2">
        <v>441</v>
      </c>
      <c r="H41" s="2">
        <v>644</v>
      </c>
      <c r="I41" s="2">
        <v>71</v>
      </c>
      <c r="J41" s="6">
        <v>3.6</v>
      </c>
    </row>
    <row r="42" spans="1:10" x14ac:dyDescent="0.25">
      <c r="A42" s="4" t="s">
        <v>18</v>
      </c>
      <c r="B42" s="4" t="s">
        <v>15</v>
      </c>
      <c r="C42" s="2">
        <v>340480</v>
      </c>
      <c r="D42" s="2">
        <v>80581</v>
      </c>
      <c r="E42" s="2">
        <v>2337</v>
      </c>
      <c r="F42" s="2">
        <v>77312</v>
      </c>
      <c r="G42" s="2">
        <v>563</v>
      </c>
      <c r="H42" s="2">
        <v>346</v>
      </c>
      <c r="I42" s="2">
        <v>23</v>
      </c>
      <c r="J42" s="6">
        <v>23.7</v>
      </c>
    </row>
    <row r="43" spans="1:10" x14ac:dyDescent="0.25">
      <c r="A43" s="4" t="s">
        <v>18</v>
      </c>
      <c r="B43" s="4" t="s">
        <v>16</v>
      </c>
      <c r="C43" s="2">
        <v>313005</v>
      </c>
      <c r="D43" s="2">
        <v>57031</v>
      </c>
      <c r="E43" s="2">
        <v>2687</v>
      </c>
      <c r="F43" s="2">
        <v>53422</v>
      </c>
      <c r="G43" s="2">
        <v>664</v>
      </c>
      <c r="H43" s="2">
        <v>253</v>
      </c>
      <c r="I43" s="2">
        <v>5</v>
      </c>
      <c r="J43" s="6">
        <v>18.2</v>
      </c>
    </row>
    <row r="44" spans="1:10" x14ac:dyDescent="0.25">
      <c r="A44" s="4" t="s">
        <v>19</v>
      </c>
      <c r="B44" s="4" t="s">
        <v>5</v>
      </c>
      <c r="C44" s="2">
        <v>338320</v>
      </c>
      <c r="D44" s="2">
        <v>92629</v>
      </c>
      <c r="E44" s="2">
        <v>4287</v>
      </c>
      <c r="F44" s="2">
        <v>86819</v>
      </c>
      <c r="G44" s="2">
        <v>1243</v>
      </c>
      <c r="H44" s="2">
        <v>270</v>
      </c>
      <c r="I44" s="2">
        <v>10</v>
      </c>
      <c r="J44" s="6">
        <v>27.4</v>
      </c>
    </row>
    <row r="45" spans="1:10" x14ac:dyDescent="0.25">
      <c r="A45" s="4" t="s">
        <v>19</v>
      </c>
      <c r="B45" s="4" t="s">
        <v>6</v>
      </c>
      <c r="C45" s="2">
        <v>338404</v>
      </c>
      <c r="D45" s="2">
        <v>121735</v>
      </c>
      <c r="E45" s="2">
        <v>3176</v>
      </c>
      <c r="F45" s="2">
        <v>107337</v>
      </c>
      <c r="G45" s="2">
        <v>10783</v>
      </c>
      <c r="H45" s="2">
        <v>433</v>
      </c>
      <c r="I45" s="2">
        <v>6</v>
      </c>
      <c r="J45" s="6">
        <v>36</v>
      </c>
    </row>
    <row r="46" spans="1:10" x14ac:dyDescent="0.25">
      <c r="A46" s="4" t="s">
        <v>19</v>
      </c>
      <c r="B46" s="4" t="s">
        <v>7</v>
      </c>
      <c r="C46" s="2">
        <v>367305</v>
      </c>
      <c r="D46" s="2">
        <v>131494</v>
      </c>
      <c r="E46" s="2">
        <v>2672</v>
      </c>
      <c r="F46" s="2">
        <v>120400</v>
      </c>
      <c r="G46" s="2">
        <v>7941</v>
      </c>
      <c r="H46" s="2">
        <v>479</v>
      </c>
      <c r="I46" s="2">
        <v>2</v>
      </c>
      <c r="J46" s="6">
        <v>35.799999999999997</v>
      </c>
    </row>
    <row r="47" spans="1:10" x14ac:dyDescent="0.25">
      <c r="A47" s="4" t="s">
        <v>19</v>
      </c>
      <c r="B47" s="4" t="s">
        <v>8</v>
      </c>
      <c r="C47" s="2">
        <v>507373</v>
      </c>
      <c r="D47" s="2">
        <v>240955</v>
      </c>
      <c r="E47" s="2">
        <v>1012</v>
      </c>
      <c r="F47" s="2">
        <v>229108</v>
      </c>
      <c r="G47" s="2">
        <v>10352</v>
      </c>
      <c r="H47" s="2">
        <v>482</v>
      </c>
      <c r="I47" s="2">
        <v>1</v>
      </c>
      <c r="J47" s="6">
        <v>47.5</v>
      </c>
    </row>
    <row r="48" spans="1:10" x14ac:dyDescent="0.25">
      <c r="A48" s="4" t="s">
        <v>19</v>
      </c>
      <c r="B48" s="4" t="s">
        <v>9</v>
      </c>
      <c r="C48" s="2">
        <v>442963</v>
      </c>
      <c r="D48" s="2">
        <v>161770</v>
      </c>
      <c r="E48" s="2">
        <v>336</v>
      </c>
      <c r="F48" s="2">
        <v>156619</v>
      </c>
      <c r="G48" s="2">
        <v>4148</v>
      </c>
      <c r="H48" s="2">
        <v>660</v>
      </c>
      <c r="I48" s="2">
        <v>7</v>
      </c>
      <c r="J48" s="6">
        <v>36.5</v>
      </c>
    </row>
    <row r="49" spans="1:10" x14ac:dyDescent="0.25">
      <c r="A49" s="4" t="s">
        <v>19</v>
      </c>
      <c r="B49" s="4" t="s">
        <v>10</v>
      </c>
      <c r="C49" s="2">
        <v>277433</v>
      </c>
      <c r="D49" s="2">
        <v>79394</v>
      </c>
      <c r="E49" s="2">
        <v>119</v>
      </c>
      <c r="F49" s="2">
        <v>78495</v>
      </c>
      <c r="G49" s="2">
        <v>306</v>
      </c>
      <c r="H49" s="2">
        <v>472</v>
      </c>
      <c r="I49" s="2">
        <v>2</v>
      </c>
      <c r="J49" s="6">
        <v>28.6</v>
      </c>
    </row>
    <row r="50" spans="1:10" x14ac:dyDescent="0.25">
      <c r="A50" s="4" t="s">
        <v>19</v>
      </c>
      <c r="B50" s="4" t="s">
        <v>11</v>
      </c>
      <c r="C50" s="2">
        <v>248984</v>
      </c>
      <c r="D50" s="2">
        <v>39694</v>
      </c>
      <c r="E50" s="2">
        <v>124</v>
      </c>
      <c r="F50" s="2">
        <v>38268</v>
      </c>
      <c r="G50" s="2">
        <v>453</v>
      </c>
      <c r="H50" s="2">
        <v>847</v>
      </c>
      <c r="I50" s="2">
        <v>2</v>
      </c>
      <c r="J50" s="6">
        <v>15.9</v>
      </c>
    </row>
    <row r="51" spans="1:10" x14ac:dyDescent="0.25">
      <c r="A51" s="4" t="s">
        <v>19</v>
      </c>
      <c r="B51" s="4" t="s">
        <v>12</v>
      </c>
      <c r="C51" s="2">
        <v>167067</v>
      </c>
      <c r="D51" s="2">
        <v>12487</v>
      </c>
      <c r="E51" s="2">
        <v>97</v>
      </c>
      <c r="F51" s="2">
        <v>10972</v>
      </c>
      <c r="G51" s="2">
        <v>402</v>
      </c>
      <c r="H51" s="2">
        <v>1011</v>
      </c>
      <c r="I51" s="2">
        <v>5</v>
      </c>
      <c r="J51" s="6">
        <v>7.5</v>
      </c>
    </row>
    <row r="52" spans="1:10" x14ac:dyDescent="0.25">
      <c r="A52" s="4" t="s">
        <v>19</v>
      </c>
      <c r="B52" s="4" t="s">
        <v>13</v>
      </c>
      <c r="C52" s="2">
        <v>129090</v>
      </c>
      <c r="D52" s="2">
        <v>4699</v>
      </c>
      <c r="E52" s="2">
        <v>497</v>
      </c>
      <c r="F52" s="2">
        <v>3460</v>
      </c>
      <c r="G52" s="2">
        <v>499</v>
      </c>
      <c r="H52" s="2">
        <v>233</v>
      </c>
      <c r="I52" s="2">
        <v>10</v>
      </c>
      <c r="J52" s="6">
        <v>3.6</v>
      </c>
    </row>
    <row r="53" spans="1:10" x14ac:dyDescent="0.25">
      <c r="A53" s="4" t="s">
        <v>19</v>
      </c>
      <c r="B53" s="4" t="s">
        <v>14</v>
      </c>
      <c r="C53" s="2">
        <v>213323</v>
      </c>
      <c r="D53" s="2">
        <v>11679</v>
      </c>
      <c r="E53" s="2">
        <v>1845</v>
      </c>
      <c r="F53" s="2">
        <v>8486</v>
      </c>
      <c r="G53" s="2">
        <v>497</v>
      </c>
      <c r="H53" s="2">
        <v>842</v>
      </c>
      <c r="I53" s="2">
        <v>9</v>
      </c>
      <c r="J53" s="6">
        <v>5.5</v>
      </c>
    </row>
    <row r="54" spans="1:10" x14ac:dyDescent="0.25">
      <c r="A54" s="4" t="s">
        <v>19</v>
      </c>
      <c r="B54" s="4" t="s">
        <v>15</v>
      </c>
      <c r="C54" s="2">
        <v>324219</v>
      </c>
      <c r="D54" s="2">
        <v>72275</v>
      </c>
      <c r="E54" s="2">
        <v>2176</v>
      </c>
      <c r="F54" s="2">
        <v>68398</v>
      </c>
      <c r="G54" s="2">
        <v>690</v>
      </c>
      <c r="H54" s="2">
        <v>1008</v>
      </c>
      <c r="I54" s="2">
        <v>3</v>
      </c>
      <c r="J54" s="6">
        <v>22.3</v>
      </c>
    </row>
    <row r="55" spans="1:10" x14ac:dyDescent="0.25">
      <c r="A55" s="4" t="s">
        <v>19</v>
      </c>
      <c r="B55" s="4" t="s">
        <v>16</v>
      </c>
      <c r="C55" s="2">
        <v>292404</v>
      </c>
      <c r="D55" s="2">
        <v>59578</v>
      </c>
      <c r="E55" s="2">
        <v>2489</v>
      </c>
      <c r="F55" s="2">
        <v>55940</v>
      </c>
      <c r="G55" s="2">
        <v>764</v>
      </c>
      <c r="H55" s="2">
        <v>383</v>
      </c>
      <c r="I55" s="2">
        <v>2</v>
      </c>
      <c r="J55" s="6">
        <v>20.399999999999999</v>
      </c>
    </row>
    <row r="56" spans="1:10" x14ac:dyDescent="0.25">
      <c r="A56" s="4" t="s">
        <v>20</v>
      </c>
      <c r="B56" s="4" t="s">
        <v>5</v>
      </c>
      <c r="C56" s="2">
        <v>322340</v>
      </c>
      <c r="D56" s="2">
        <v>106478</v>
      </c>
      <c r="E56" s="2">
        <v>1939</v>
      </c>
      <c r="F56" s="2">
        <v>101643</v>
      </c>
      <c r="G56" s="2">
        <v>2863</v>
      </c>
      <c r="H56" s="2">
        <v>32</v>
      </c>
      <c r="I56" s="2">
        <v>1</v>
      </c>
      <c r="J56" s="6">
        <v>33</v>
      </c>
    </row>
    <row r="57" spans="1:10" x14ac:dyDescent="0.25">
      <c r="A57" s="4" t="s">
        <v>20</v>
      </c>
      <c r="B57" s="4" t="s">
        <v>6</v>
      </c>
      <c r="C57" s="2">
        <v>333160</v>
      </c>
      <c r="D57" s="2">
        <v>94813</v>
      </c>
      <c r="E57" s="2">
        <v>2532</v>
      </c>
      <c r="F57" s="2">
        <v>89272</v>
      </c>
      <c r="G57" s="2">
        <v>2900</v>
      </c>
      <c r="H57" s="2">
        <v>108</v>
      </c>
      <c r="I57" s="2">
        <v>1</v>
      </c>
      <c r="J57" s="6">
        <v>28.5</v>
      </c>
    </row>
    <row r="58" spans="1:10" x14ac:dyDescent="0.25">
      <c r="A58" s="4" t="s">
        <v>20</v>
      </c>
      <c r="B58" s="4" t="s">
        <v>7</v>
      </c>
      <c r="C58" s="2">
        <v>625100</v>
      </c>
      <c r="D58" s="2">
        <v>319580</v>
      </c>
      <c r="E58" s="2">
        <v>2872</v>
      </c>
      <c r="F58" s="2">
        <v>311988</v>
      </c>
      <c r="G58" s="2">
        <v>3794</v>
      </c>
      <c r="H58" s="2">
        <v>924</v>
      </c>
      <c r="I58" s="2">
        <v>2</v>
      </c>
      <c r="J58" s="6">
        <v>51.1</v>
      </c>
    </row>
    <row r="59" spans="1:10" x14ac:dyDescent="0.25">
      <c r="A59" s="4" t="s">
        <v>20</v>
      </c>
      <c r="B59" s="4" t="s">
        <v>8</v>
      </c>
      <c r="C59" s="2">
        <v>522310</v>
      </c>
      <c r="D59" s="2">
        <v>230515</v>
      </c>
      <c r="E59" s="2">
        <v>2091</v>
      </c>
      <c r="F59" s="2">
        <v>219365</v>
      </c>
      <c r="G59" s="2">
        <v>8076</v>
      </c>
      <c r="H59" s="2">
        <v>980</v>
      </c>
      <c r="I59" s="2">
        <v>3</v>
      </c>
      <c r="J59" s="6">
        <v>44.1</v>
      </c>
    </row>
    <row r="60" spans="1:10" x14ac:dyDescent="0.25">
      <c r="A60" s="4" t="s">
        <v>20</v>
      </c>
      <c r="B60" s="4" t="s">
        <v>9</v>
      </c>
      <c r="C60" s="2">
        <v>390004</v>
      </c>
      <c r="D60" s="2">
        <v>141725</v>
      </c>
      <c r="E60" s="2">
        <v>687</v>
      </c>
      <c r="F60" s="2">
        <v>135363</v>
      </c>
      <c r="G60" s="2">
        <v>4828</v>
      </c>
      <c r="H60" s="2">
        <v>844</v>
      </c>
      <c r="I60" s="2">
        <v>3</v>
      </c>
      <c r="J60" s="6">
        <v>36.299999999999997</v>
      </c>
    </row>
    <row r="61" spans="1:10" x14ac:dyDescent="0.25">
      <c r="A61" s="4" t="s">
        <v>20</v>
      </c>
      <c r="B61" s="4" t="s">
        <v>10</v>
      </c>
      <c r="C61" s="2">
        <v>294753</v>
      </c>
      <c r="D61" s="2">
        <v>93707</v>
      </c>
      <c r="E61" s="2">
        <v>180</v>
      </c>
      <c r="F61" s="2">
        <v>88858</v>
      </c>
      <c r="G61" s="2">
        <v>3976</v>
      </c>
      <c r="H61" s="2">
        <v>691</v>
      </c>
      <c r="I61" s="2">
        <v>2</v>
      </c>
      <c r="J61" s="6">
        <v>31.8</v>
      </c>
    </row>
    <row r="62" spans="1:10" x14ac:dyDescent="0.25">
      <c r="A62" s="4" t="s">
        <v>20</v>
      </c>
      <c r="B62" s="4" t="s">
        <v>11</v>
      </c>
      <c r="C62" s="2">
        <v>249173</v>
      </c>
      <c r="D62" s="2">
        <v>48643</v>
      </c>
      <c r="E62" s="2">
        <v>77</v>
      </c>
      <c r="F62" s="2">
        <v>46794</v>
      </c>
      <c r="G62" s="2">
        <v>830</v>
      </c>
      <c r="H62" s="2">
        <v>929</v>
      </c>
      <c r="I62" s="2">
        <v>13</v>
      </c>
      <c r="J62" s="6">
        <v>19.5</v>
      </c>
    </row>
    <row r="63" spans="1:10" x14ac:dyDescent="0.25">
      <c r="A63" s="4" t="s">
        <v>20</v>
      </c>
      <c r="B63" s="4" t="s">
        <v>12</v>
      </c>
      <c r="C63" s="2">
        <v>150411</v>
      </c>
      <c r="D63" s="2">
        <v>6629</v>
      </c>
      <c r="E63" s="2">
        <v>187</v>
      </c>
      <c r="F63" s="2">
        <v>5405</v>
      </c>
      <c r="G63" s="2">
        <v>447</v>
      </c>
      <c r="H63" s="2">
        <v>584</v>
      </c>
      <c r="I63" s="2">
        <v>6</v>
      </c>
      <c r="J63" s="6">
        <v>4.4000000000000004</v>
      </c>
    </row>
    <row r="64" spans="1:10" x14ac:dyDescent="0.25">
      <c r="A64" s="4" t="s">
        <v>20</v>
      </c>
      <c r="B64" s="4" t="s">
        <v>13</v>
      </c>
      <c r="C64" s="2">
        <v>134333</v>
      </c>
      <c r="D64" s="2">
        <v>3745</v>
      </c>
      <c r="E64" s="2">
        <v>394</v>
      </c>
      <c r="F64" s="2">
        <v>2659</v>
      </c>
      <c r="G64" s="2">
        <v>612</v>
      </c>
      <c r="H64" s="2">
        <v>65</v>
      </c>
      <c r="I64" s="2">
        <v>15</v>
      </c>
      <c r="J64" s="6">
        <v>2.8</v>
      </c>
    </row>
    <row r="65" spans="1:10" x14ac:dyDescent="0.25">
      <c r="A65" s="4" t="s">
        <v>20</v>
      </c>
      <c r="B65" s="4" t="s">
        <v>14</v>
      </c>
      <c r="C65" s="2">
        <v>221226</v>
      </c>
      <c r="D65" s="2">
        <v>5840</v>
      </c>
      <c r="E65" s="2">
        <v>441</v>
      </c>
      <c r="F65" s="2">
        <v>4245</v>
      </c>
      <c r="G65" s="2">
        <v>606</v>
      </c>
      <c r="H65" s="2">
        <v>528</v>
      </c>
      <c r="I65" s="2">
        <v>20</v>
      </c>
      <c r="J65" s="6">
        <v>2.6</v>
      </c>
    </row>
    <row r="66" spans="1:10" x14ac:dyDescent="0.25">
      <c r="A66" s="4" t="s">
        <v>20</v>
      </c>
      <c r="B66" s="4" t="s">
        <v>15</v>
      </c>
      <c r="C66" s="2">
        <v>271181</v>
      </c>
      <c r="D66" s="2">
        <v>15672</v>
      </c>
      <c r="E66" s="2">
        <v>1205</v>
      </c>
      <c r="F66" s="2">
        <v>12958</v>
      </c>
      <c r="G66" s="2">
        <v>741</v>
      </c>
      <c r="H66" s="2">
        <v>765</v>
      </c>
      <c r="I66" s="2">
        <v>3</v>
      </c>
      <c r="J66" s="6">
        <v>5.8</v>
      </c>
    </row>
    <row r="67" spans="1:10" x14ac:dyDescent="0.25">
      <c r="A67" s="4" t="s">
        <v>20</v>
      </c>
      <c r="B67" s="4" t="s">
        <v>16</v>
      </c>
      <c r="C67" s="2">
        <v>290160</v>
      </c>
      <c r="D67" s="2">
        <v>38621</v>
      </c>
      <c r="E67" s="2">
        <v>1814</v>
      </c>
      <c r="F67" s="2">
        <v>35781</v>
      </c>
      <c r="G67" s="2">
        <v>579</v>
      </c>
      <c r="H67" s="2">
        <v>443</v>
      </c>
      <c r="I67" s="2">
        <v>4</v>
      </c>
      <c r="J67" s="6">
        <v>13.3</v>
      </c>
    </row>
    <row r="68" spans="1:10" x14ac:dyDescent="0.25">
      <c r="A68" s="4" t="s">
        <v>21</v>
      </c>
      <c r="B68" s="4" t="s">
        <v>5</v>
      </c>
      <c r="C68" s="2">
        <v>326441</v>
      </c>
      <c r="D68" s="2">
        <v>109066</v>
      </c>
      <c r="E68" s="2">
        <v>3330</v>
      </c>
      <c r="F68" s="2">
        <v>105197</v>
      </c>
      <c r="G68" s="2">
        <v>484</v>
      </c>
      <c r="H68" s="2">
        <v>49</v>
      </c>
      <c r="I68" s="2">
        <v>6</v>
      </c>
      <c r="J68" s="6">
        <v>33.4</v>
      </c>
    </row>
    <row r="69" spans="1:10" x14ac:dyDescent="0.25">
      <c r="A69" s="4" t="s">
        <v>21</v>
      </c>
      <c r="B69" s="4" t="s">
        <v>6</v>
      </c>
      <c r="C69" s="2">
        <v>306426</v>
      </c>
      <c r="D69" s="2">
        <v>87087</v>
      </c>
      <c r="E69" s="2">
        <v>3950</v>
      </c>
      <c r="F69" s="2">
        <v>82001</v>
      </c>
      <c r="G69" s="2">
        <v>954</v>
      </c>
      <c r="H69" s="2">
        <v>180</v>
      </c>
      <c r="I69" s="2">
        <v>2</v>
      </c>
      <c r="J69" s="6">
        <v>28.4</v>
      </c>
    </row>
    <row r="70" spans="1:10" x14ac:dyDescent="0.25">
      <c r="A70" s="4" t="s">
        <v>21</v>
      </c>
      <c r="B70" s="4" t="s">
        <v>7</v>
      </c>
      <c r="C70" s="2">
        <v>587156</v>
      </c>
      <c r="D70" s="2">
        <v>285236</v>
      </c>
      <c r="E70" s="2">
        <v>3516</v>
      </c>
      <c r="F70" s="2">
        <v>275613</v>
      </c>
      <c r="G70" s="2">
        <v>5245</v>
      </c>
      <c r="H70" s="2">
        <v>859</v>
      </c>
      <c r="I70" s="2">
        <v>3</v>
      </c>
      <c r="J70" s="6">
        <v>48.6</v>
      </c>
    </row>
    <row r="71" spans="1:10" x14ac:dyDescent="0.25">
      <c r="A71" s="4" t="s">
        <v>21</v>
      </c>
      <c r="B71" s="4" t="s">
        <v>8</v>
      </c>
      <c r="C71" s="2">
        <v>426631</v>
      </c>
      <c r="D71" s="2">
        <v>168423</v>
      </c>
      <c r="E71" s="2">
        <v>2058</v>
      </c>
      <c r="F71" s="2">
        <v>158017</v>
      </c>
      <c r="G71" s="2">
        <v>7512</v>
      </c>
      <c r="H71" s="2">
        <v>826</v>
      </c>
      <c r="I71" s="2">
        <v>10</v>
      </c>
      <c r="J71" s="6">
        <v>39.5</v>
      </c>
    </row>
    <row r="72" spans="1:10" x14ac:dyDescent="0.25">
      <c r="A72" s="4" t="s">
        <v>21</v>
      </c>
      <c r="B72" s="4" t="s">
        <v>9</v>
      </c>
      <c r="C72" s="2">
        <v>413351</v>
      </c>
      <c r="D72" s="2">
        <v>129395</v>
      </c>
      <c r="E72" s="2">
        <v>970</v>
      </c>
      <c r="F72" s="2">
        <v>122096</v>
      </c>
      <c r="G72" s="2">
        <v>5263</v>
      </c>
      <c r="H72" s="2">
        <v>1062</v>
      </c>
      <c r="I72" s="2">
        <v>4</v>
      </c>
      <c r="J72" s="6">
        <v>31.3</v>
      </c>
    </row>
    <row r="73" spans="1:10" x14ac:dyDescent="0.25">
      <c r="A73" s="4" t="s">
        <v>21</v>
      </c>
      <c r="B73" s="4" t="s">
        <v>10</v>
      </c>
      <c r="C73" s="2">
        <v>369738</v>
      </c>
      <c r="D73" s="2">
        <v>102960</v>
      </c>
      <c r="E73" s="2">
        <v>527</v>
      </c>
      <c r="F73" s="2">
        <v>90221</v>
      </c>
      <c r="G73" s="2">
        <v>11130</v>
      </c>
      <c r="H73" s="2">
        <v>1081</v>
      </c>
      <c r="I73" s="2">
        <v>1</v>
      </c>
      <c r="J73" s="6">
        <v>27.8</v>
      </c>
    </row>
    <row r="74" spans="1:10" x14ac:dyDescent="0.25">
      <c r="A74" s="4" t="s">
        <v>21</v>
      </c>
      <c r="B74" s="4" t="s">
        <v>11</v>
      </c>
      <c r="C74" s="2">
        <v>320828</v>
      </c>
      <c r="D74" s="2">
        <v>66448</v>
      </c>
      <c r="E74" s="2">
        <v>33</v>
      </c>
      <c r="F74" s="2">
        <v>60608</v>
      </c>
      <c r="G74" s="2">
        <v>5282</v>
      </c>
      <c r="H74" s="2">
        <v>520</v>
      </c>
      <c r="I74" s="2">
        <v>5</v>
      </c>
      <c r="J74" s="6">
        <v>20.7</v>
      </c>
    </row>
    <row r="75" spans="1:10" x14ac:dyDescent="0.25">
      <c r="A75" s="4" t="s">
        <v>21</v>
      </c>
      <c r="B75" s="4" t="s">
        <v>12</v>
      </c>
      <c r="C75" s="2">
        <v>239483</v>
      </c>
      <c r="D75" s="2">
        <v>25417</v>
      </c>
      <c r="E75" s="2">
        <v>279</v>
      </c>
      <c r="F75" s="2">
        <v>18928</v>
      </c>
      <c r="G75" s="2">
        <v>5256</v>
      </c>
      <c r="H75" s="2">
        <v>951</v>
      </c>
      <c r="I75" s="2">
        <v>3</v>
      </c>
      <c r="J75" s="6">
        <v>10.6</v>
      </c>
    </row>
    <row r="76" spans="1:10" x14ac:dyDescent="0.25">
      <c r="A76" s="4" t="s">
        <v>21</v>
      </c>
      <c r="B76" s="4" t="s">
        <v>13</v>
      </c>
      <c r="C76" s="2">
        <v>167402</v>
      </c>
      <c r="D76" s="2">
        <v>6872</v>
      </c>
      <c r="E76" s="2">
        <v>1096</v>
      </c>
      <c r="F76" s="2">
        <v>4767</v>
      </c>
      <c r="G76" s="2">
        <v>895</v>
      </c>
      <c r="H76" s="2">
        <v>98</v>
      </c>
      <c r="I76" s="2">
        <v>16</v>
      </c>
      <c r="J76" s="6">
        <v>4.0999999999999996</v>
      </c>
    </row>
    <row r="77" spans="1:10" x14ac:dyDescent="0.25">
      <c r="A77" s="4" t="s">
        <v>21</v>
      </c>
      <c r="B77" s="4" t="s">
        <v>14</v>
      </c>
      <c r="C77" s="2">
        <v>225869</v>
      </c>
      <c r="D77" s="2">
        <v>15299</v>
      </c>
      <c r="E77" s="2">
        <v>3023</v>
      </c>
      <c r="F77" s="2">
        <v>11334</v>
      </c>
      <c r="G77" s="2">
        <v>137</v>
      </c>
      <c r="H77" s="2">
        <v>798</v>
      </c>
      <c r="I77" s="2">
        <v>7</v>
      </c>
      <c r="J77" s="6">
        <v>6.8</v>
      </c>
    </row>
    <row r="78" spans="1:10" x14ac:dyDescent="0.25">
      <c r="A78" s="4" t="s">
        <v>21</v>
      </c>
      <c r="B78" s="4" t="s">
        <v>15</v>
      </c>
      <c r="C78" s="2">
        <v>335439</v>
      </c>
      <c r="D78" s="2">
        <v>44210</v>
      </c>
      <c r="E78" s="2">
        <v>3768</v>
      </c>
      <c r="F78" s="2">
        <v>39248</v>
      </c>
      <c r="G78" s="2">
        <v>463</v>
      </c>
      <c r="H78" s="2">
        <v>728</v>
      </c>
      <c r="I78" s="2">
        <v>3</v>
      </c>
      <c r="J78" s="6">
        <v>13.2</v>
      </c>
    </row>
    <row r="79" spans="1:10" x14ac:dyDescent="0.25">
      <c r="A79" s="4" t="s">
        <v>21</v>
      </c>
      <c r="B79" s="4" t="s">
        <v>16</v>
      </c>
      <c r="C79" s="2">
        <v>381250</v>
      </c>
      <c r="D79" s="2">
        <v>66800</v>
      </c>
      <c r="E79" s="2">
        <v>3901</v>
      </c>
      <c r="F79" s="2">
        <v>61772</v>
      </c>
      <c r="G79" s="2">
        <v>510</v>
      </c>
      <c r="H79" s="2">
        <v>615</v>
      </c>
      <c r="I79" s="2">
        <v>2</v>
      </c>
      <c r="J79" s="6">
        <v>17.5</v>
      </c>
    </row>
    <row r="80" spans="1:10" x14ac:dyDescent="0.25">
      <c r="A80" s="4" t="s">
        <v>22</v>
      </c>
      <c r="B80" s="4" t="s">
        <v>5</v>
      </c>
      <c r="C80" s="2">
        <v>368861.55300000001</v>
      </c>
      <c r="D80" s="2">
        <v>105002.75900000001</v>
      </c>
      <c r="E80" s="2">
        <v>1881.598</v>
      </c>
      <c r="F80" s="2">
        <v>101340.196</v>
      </c>
      <c r="G80" s="2">
        <v>1558.8869999999999</v>
      </c>
      <c r="H80" s="2">
        <v>216.00399999999999</v>
      </c>
      <c r="I80" s="2">
        <v>6.0739999999999998</v>
      </c>
      <c r="J80" s="6">
        <v>28.5</v>
      </c>
    </row>
    <row r="81" spans="1:12" x14ac:dyDescent="0.25">
      <c r="A81" s="4" t="s">
        <v>22</v>
      </c>
      <c r="B81" s="4" t="s">
        <v>6</v>
      </c>
      <c r="C81" s="2">
        <v>326785.98700000002</v>
      </c>
      <c r="D81" s="2">
        <v>128085.984</v>
      </c>
      <c r="E81" s="2">
        <v>2102.8429999999998</v>
      </c>
      <c r="F81" s="2">
        <v>122088.856</v>
      </c>
      <c r="G81" s="2">
        <v>3758.9340000000002</v>
      </c>
      <c r="H81" s="2">
        <v>130.13999999999999</v>
      </c>
      <c r="I81" s="2">
        <v>5.2110000000000003</v>
      </c>
      <c r="J81" s="6">
        <v>39.200000000000003</v>
      </c>
    </row>
    <row r="82" spans="1:12" x14ac:dyDescent="0.25">
      <c r="A82" s="4" t="s">
        <v>22</v>
      </c>
      <c r="B82" s="4" t="s">
        <v>7</v>
      </c>
      <c r="C82" s="2">
        <v>594347.13600000006</v>
      </c>
      <c r="D82" s="2">
        <v>345814.908</v>
      </c>
      <c r="E82" s="2">
        <v>1594.7719999999999</v>
      </c>
      <c r="F82" s="2">
        <v>339086.28200000001</v>
      </c>
      <c r="G82" s="2">
        <v>4468.9610000000002</v>
      </c>
      <c r="H82" s="2">
        <v>657.93299999999999</v>
      </c>
      <c r="I82" s="2">
        <v>6.96</v>
      </c>
      <c r="J82" s="6">
        <v>58.2</v>
      </c>
    </row>
    <row r="83" spans="1:12" x14ac:dyDescent="0.25">
      <c r="A83" s="4" t="s">
        <v>22</v>
      </c>
      <c r="B83" s="4" t="s">
        <v>8</v>
      </c>
      <c r="C83" s="2">
        <v>454759.40299999999</v>
      </c>
      <c r="D83" s="2">
        <v>271433.31699999998</v>
      </c>
      <c r="E83" s="2">
        <v>1011.223</v>
      </c>
      <c r="F83" s="2">
        <v>257065.5</v>
      </c>
      <c r="G83" s="2">
        <v>12418.146000000001</v>
      </c>
      <c r="H83" s="2">
        <v>928.61500000000001</v>
      </c>
      <c r="I83" s="2">
        <v>9.8330000000000002</v>
      </c>
      <c r="J83" s="6">
        <v>59.7</v>
      </c>
    </row>
    <row r="84" spans="1:12" x14ac:dyDescent="0.25">
      <c r="A84" s="4" t="s">
        <v>22</v>
      </c>
      <c r="B84" s="4" t="s">
        <v>9</v>
      </c>
      <c r="C84" s="2">
        <v>373305.48</v>
      </c>
      <c r="D84" s="2">
        <v>185199.413</v>
      </c>
      <c r="E84" s="2">
        <v>360.4</v>
      </c>
      <c r="F84" s="2">
        <v>177864.71</v>
      </c>
      <c r="G84" s="2">
        <v>5999.116</v>
      </c>
      <c r="H84" s="2">
        <v>969.92600000000004</v>
      </c>
      <c r="I84" s="2">
        <v>5.2610000000000001</v>
      </c>
      <c r="J84" s="6">
        <v>49.6</v>
      </c>
    </row>
    <row r="85" spans="1:12" x14ac:dyDescent="0.25">
      <c r="A85" s="4" t="s">
        <v>22</v>
      </c>
      <c r="B85" s="4" t="s">
        <v>10</v>
      </c>
      <c r="C85" s="2">
        <v>290927.11800000002</v>
      </c>
      <c r="D85" s="2">
        <v>122506.058</v>
      </c>
      <c r="E85" s="2">
        <v>177.33099999999999</v>
      </c>
      <c r="F85" s="2">
        <v>115474.071</v>
      </c>
      <c r="G85" s="2">
        <v>5947.8829999999998</v>
      </c>
      <c r="H85" s="2">
        <v>903.67499999999995</v>
      </c>
      <c r="I85" s="2">
        <v>3.0979999999999999</v>
      </c>
      <c r="J85" s="6">
        <v>42.1</v>
      </c>
    </row>
    <row r="86" spans="1:12" x14ac:dyDescent="0.25">
      <c r="A86" s="4" t="s">
        <v>22</v>
      </c>
      <c r="B86" s="4" t="s">
        <v>11</v>
      </c>
      <c r="C86" s="2">
        <v>188447.24600000001</v>
      </c>
      <c r="D86" s="2">
        <v>42765.868000000002</v>
      </c>
      <c r="E86" s="2">
        <v>143.94</v>
      </c>
      <c r="F86" s="2">
        <v>33205.817999999999</v>
      </c>
      <c r="G86" s="2">
        <v>8344.2710000000006</v>
      </c>
      <c r="H86" s="2">
        <v>1068.357</v>
      </c>
      <c r="I86" s="2">
        <v>3.4820000000000002</v>
      </c>
      <c r="J86" s="6">
        <v>22.7</v>
      </c>
    </row>
    <row r="87" spans="1:12" x14ac:dyDescent="0.25">
      <c r="A87" s="4" t="s">
        <v>22</v>
      </c>
      <c r="B87" s="4" t="s">
        <v>12</v>
      </c>
      <c r="C87" s="2">
        <v>150553.291</v>
      </c>
      <c r="D87" s="2">
        <v>9591.1229999999996</v>
      </c>
      <c r="E87" s="2">
        <v>102.28</v>
      </c>
      <c r="F87" s="2">
        <v>4767.3760000000002</v>
      </c>
      <c r="G87" s="2">
        <v>3685.2339999999999</v>
      </c>
      <c r="H87" s="2">
        <v>1032.2850000000001</v>
      </c>
      <c r="I87" s="2">
        <v>3.948</v>
      </c>
      <c r="J87" s="6">
        <v>6.4</v>
      </c>
    </row>
    <row r="88" spans="1:12" x14ac:dyDescent="0.25">
      <c r="A88" s="4" t="s">
        <v>22</v>
      </c>
      <c r="B88" s="4" t="s">
        <v>13</v>
      </c>
      <c r="C88" s="2">
        <v>132852.97700000001</v>
      </c>
      <c r="D88" s="2">
        <v>1803.739</v>
      </c>
      <c r="E88" s="2">
        <v>114.124</v>
      </c>
      <c r="F88" s="2">
        <v>803.58199999999999</v>
      </c>
      <c r="G88" s="2">
        <v>813.59500000000003</v>
      </c>
      <c r="H88" s="2">
        <v>65.709000000000003</v>
      </c>
      <c r="I88" s="2">
        <v>6.7290000000000001</v>
      </c>
      <c r="J88" s="6">
        <v>1.4</v>
      </c>
    </row>
    <row r="89" spans="1:12" x14ac:dyDescent="0.25">
      <c r="A89" s="4" t="s">
        <v>22</v>
      </c>
      <c r="B89" s="4" t="s">
        <v>14</v>
      </c>
      <c r="C89" s="2">
        <v>191817.022</v>
      </c>
      <c r="D89" s="2">
        <v>6219.3879999999999</v>
      </c>
      <c r="E89" s="2">
        <v>374.70100000000002</v>
      </c>
      <c r="F89" s="2">
        <v>4270.7910000000002</v>
      </c>
      <c r="G89" s="2">
        <v>759.346</v>
      </c>
      <c r="H89" s="2">
        <v>810.28</v>
      </c>
      <c r="I89" s="2">
        <v>4.2699999999999996</v>
      </c>
      <c r="J89" s="6">
        <v>3.2</v>
      </c>
    </row>
    <row r="90" spans="1:12" x14ac:dyDescent="0.25">
      <c r="A90" s="4" t="s">
        <v>22</v>
      </c>
      <c r="B90" s="4" t="s">
        <v>15</v>
      </c>
      <c r="C90" s="2">
        <v>316311.15600000002</v>
      </c>
      <c r="D90" s="2">
        <v>86555.370999999999</v>
      </c>
      <c r="E90" s="2">
        <v>822.02499999999998</v>
      </c>
      <c r="F90" s="2">
        <v>84726.407999999996</v>
      </c>
      <c r="G90" s="2">
        <v>349.23099999999999</v>
      </c>
      <c r="H90" s="2">
        <v>655.15599999999995</v>
      </c>
      <c r="I90" s="2">
        <v>2.5510000000000002</v>
      </c>
      <c r="J90" s="6">
        <v>27.4</v>
      </c>
    </row>
    <row r="91" spans="1:12" x14ac:dyDescent="0.25">
      <c r="A91" s="4" t="s">
        <v>22</v>
      </c>
      <c r="B91" s="4" t="s">
        <v>16</v>
      </c>
      <c r="C91" s="2">
        <v>303779.21799999999</v>
      </c>
      <c r="D91" s="2">
        <v>87412.047000000006</v>
      </c>
      <c r="E91" s="2">
        <v>2202.5030000000002</v>
      </c>
      <c r="F91" s="2">
        <v>83987.127999999997</v>
      </c>
      <c r="G91" s="2">
        <v>637.13599999999997</v>
      </c>
      <c r="H91" s="2">
        <v>582.68299999999999</v>
      </c>
      <c r="I91" s="2">
        <v>2.597</v>
      </c>
      <c r="J91" s="6">
        <v>28.8</v>
      </c>
    </row>
    <row r="92" spans="1:12" x14ac:dyDescent="0.25">
      <c r="A92" s="4" t="s">
        <v>23</v>
      </c>
      <c r="B92" s="4" t="s">
        <v>5</v>
      </c>
      <c r="C92" s="2">
        <v>364877.38400000002</v>
      </c>
      <c r="D92" s="2">
        <v>155689.304</v>
      </c>
      <c r="E92" s="2">
        <v>1516.3869999999999</v>
      </c>
      <c r="F92" s="2">
        <v>152906.12100000001</v>
      </c>
      <c r="G92" s="2">
        <v>1086.079</v>
      </c>
      <c r="H92" s="2">
        <v>176.84800000000001</v>
      </c>
      <c r="I92" s="2">
        <v>3.8690000000000002</v>
      </c>
      <c r="J92" s="6">
        <v>42.7</v>
      </c>
    </row>
    <row r="93" spans="1:12" x14ac:dyDescent="0.25">
      <c r="A93" s="4" t="s">
        <v>23</v>
      </c>
      <c r="B93" s="4" t="s">
        <v>6</v>
      </c>
      <c r="C93" s="2">
        <v>389944.99599999998</v>
      </c>
      <c r="D93" s="2">
        <v>144258.06299999999</v>
      </c>
      <c r="E93" s="2">
        <v>1906.7919999999999</v>
      </c>
      <c r="F93" s="2">
        <v>132560.726</v>
      </c>
      <c r="G93" s="2">
        <v>9670.7520000000004</v>
      </c>
      <c r="H93" s="2">
        <v>114.611</v>
      </c>
      <c r="I93" s="2">
        <v>5.1820000000000004</v>
      </c>
      <c r="J93" s="6">
        <v>37</v>
      </c>
    </row>
    <row r="94" spans="1:12" x14ac:dyDescent="0.25">
      <c r="A94" s="4" t="s">
        <v>23</v>
      </c>
      <c r="B94" s="4" t="s">
        <v>7</v>
      </c>
      <c r="C94" s="2">
        <v>452705.89399999997</v>
      </c>
      <c r="D94" s="2">
        <v>217942.72099999999</v>
      </c>
      <c r="E94" s="2">
        <v>1385.8879999999999</v>
      </c>
      <c r="F94" s="2">
        <v>204941.851</v>
      </c>
      <c r="G94" s="2">
        <v>11255.315000000001</v>
      </c>
      <c r="H94" s="2">
        <v>348.50700000000001</v>
      </c>
      <c r="I94" s="2">
        <v>11.153</v>
      </c>
      <c r="J94" s="6">
        <v>48.1</v>
      </c>
      <c r="K94" s="8">
        <f t="shared" ref="K94:K105" si="0">((D94/D82)-1)*100</f>
        <v>-36.977060283358284</v>
      </c>
      <c r="L94" s="8">
        <f>((SUM($D$92:D94)/SUM($D$80:D82))-1)*100</f>
        <v>-10.539502194295203</v>
      </c>
    </row>
    <row r="95" spans="1:12" x14ac:dyDescent="0.25">
      <c r="A95" s="4" t="s">
        <v>23</v>
      </c>
      <c r="B95" s="4" t="s">
        <v>8</v>
      </c>
      <c r="C95" s="2">
        <v>380144.58899999998</v>
      </c>
      <c r="D95" s="2">
        <v>177626.75399999999</v>
      </c>
      <c r="E95" s="2">
        <v>851.029</v>
      </c>
      <c r="F95" s="2">
        <v>164457.49799999999</v>
      </c>
      <c r="G95" s="2">
        <v>11255.856</v>
      </c>
      <c r="H95" s="2">
        <v>1059.567</v>
      </c>
      <c r="I95" s="2">
        <v>2.8039999999999998</v>
      </c>
      <c r="J95" s="6">
        <v>46.7</v>
      </c>
      <c r="K95" s="8">
        <f t="shared" si="0"/>
        <v>-34.559708453181528</v>
      </c>
      <c r="L95" s="8">
        <f>((SUM($D$92:D95)/SUM($D$80:D83))-1)*100</f>
        <v>-18.206914649863858</v>
      </c>
    </row>
    <row r="96" spans="1:12" x14ac:dyDescent="0.25">
      <c r="A96" s="4" t="s">
        <v>23</v>
      </c>
      <c r="B96" s="4" t="s">
        <v>9</v>
      </c>
      <c r="C96" s="2">
        <v>347421.78499999997</v>
      </c>
      <c r="D96" s="2">
        <v>151239.15</v>
      </c>
      <c r="E96" s="2">
        <v>564.87699999999995</v>
      </c>
      <c r="F96" s="2">
        <v>141003.18299999999</v>
      </c>
      <c r="G96" s="2">
        <v>8517.2150000000001</v>
      </c>
      <c r="H96" s="2">
        <v>1120.5809999999999</v>
      </c>
      <c r="I96" s="2">
        <v>33.293999999999997</v>
      </c>
      <c r="J96" s="6">
        <v>43.5</v>
      </c>
      <c r="K96" s="8">
        <f t="shared" si="0"/>
        <v>-18.337133174390786</v>
      </c>
      <c r="L96" s="8">
        <f>((SUM($D$92:D96)/SUM($D$80:D84))-1)*100</f>
        <v>-18.230203444682267</v>
      </c>
    </row>
    <row r="97" spans="1:12" x14ac:dyDescent="0.25">
      <c r="A97" s="4" t="s">
        <v>23</v>
      </c>
      <c r="B97" s="4" t="s">
        <v>10</v>
      </c>
      <c r="C97" s="2">
        <v>212058.73499999999</v>
      </c>
      <c r="D97" s="2">
        <v>38163.419000000002</v>
      </c>
      <c r="E97" s="2">
        <v>198.39599999999999</v>
      </c>
      <c r="F97" s="2">
        <v>36793.781000000003</v>
      </c>
      <c r="G97" s="2">
        <v>651.76199999999994</v>
      </c>
      <c r="H97" s="2">
        <v>515.322</v>
      </c>
      <c r="I97" s="2">
        <v>4.1580000000000004</v>
      </c>
      <c r="J97" s="6">
        <v>18</v>
      </c>
      <c r="K97" s="8">
        <f t="shared" si="0"/>
        <v>-68.847729146586374</v>
      </c>
      <c r="L97" s="8">
        <f>((SUM($D$92:D97)/SUM($D$80:D85))-1)*100</f>
        <v>-23.584889361727445</v>
      </c>
    </row>
    <row r="98" spans="1:12" x14ac:dyDescent="0.25">
      <c r="A98" s="4" t="s">
        <v>23</v>
      </c>
      <c r="B98" s="4" t="s">
        <v>11</v>
      </c>
      <c r="C98" s="2">
        <v>298566.57199999999</v>
      </c>
      <c r="D98" s="2">
        <v>93187.596999999994</v>
      </c>
      <c r="E98" s="2">
        <v>195.03800000000001</v>
      </c>
      <c r="F98" s="2">
        <v>89783.358999999997</v>
      </c>
      <c r="G98" s="2">
        <v>2501.2539999999999</v>
      </c>
      <c r="H98" s="2">
        <v>701.40700000000004</v>
      </c>
      <c r="I98" s="2">
        <v>6.5389999999999997</v>
      </c>
      <c r="J98" s="6">
        <v>31.2</v>
      </c>
      <c r="K98" s="8">
        <f t="shared" si="0"/>
        <v>117.90180196973901</v>
      </c>
      <c r="L98" s="8">
        <f>((SUM($D$92:D98)/SUM($D$80:D86))-1)*100</f>
        <v>-18.545949232844549</v>
      </c>
    </row>
    <row r="99" spans="1:12" x14ac:dyDescent="0.25">
      <c r="A99" s="4" t="s">
        <v>23</v>
      </c>
      <c r="B99" s="4" t="s">
        <v>12</v>
      </c>
      <c r="C99" s="2">
        <v>197147.86600000001</v>
      </c>
      <c r="D99" s="2">
        <v>50920.252999999997</v>
      </c>
      <c r="E99" s="2">
        <v>447.51400000000001</v>
      </c>
      <c r="F99" s="2">
        <v>43540.091</v>
      </c>
      <c r="G99" s="2">
        <v>6183.1719999999996</v>
      </c>
      <c r="H99" s="2">
        <v>738.68100000000004</v>
      </c>
      <c r="I99" s="2">
        <v>10.795</v>
      </c>
      <c r="J99" s="6">
        <v>25.8</v>
      </c>
      <c r="K99" s="8">
        <f t="shared" si="0"/>
        <v>430.91022813491185</v>
      </c>
      <c r="L99" s="8">
        <f>((SUM($D$92:D99)/SUM($D$80:D87))-1)*100</f>
        <v>-14.984488963283793</v>
      </c>
    </row>
    <row r="100" spans="1:12" x14ac:dyDescent="0.25">
      <c r="A100" s="4" t="s">
        <v>23</v>
      </c>
      <c r="B100" s="4" t="s">
        <v>13</v>
      </c>
      <c r="C100" s="2">
        <v>137610.481</v>
      </c>
      <c r="D100" s="2">
        <v>6100.5550000000003</v>
      </c>
      <c r="E100" s="2">
        <v>178.94800000000001</v>
      </c>
      <c r="F100" s="2">
        <v>4918.0330000000004</v>
      </c>
      <c r="G100" s="2">
        <v>950.404</v>
      </c>
      <c r="H100" s="2">
        <v>40.829000000000001</v>
      </c>
      <c r="I100" s="2">
        <v>12.340999999999999</v>
      </c>
      <c r="J100" s="6">
        <v>4.4000000000000004</v>
      </c>
      <c r="K100" s="8">
        <f t="shared" si="0"/>
        <v>238.21717000075955</v>
      </c>
      <c r="L100" s="8">
        <f>((SUM($D$92:D100)/SUM($D$80:D88))-1)*100</f>
        <v>-14.607728929307884</v>
      </c>
    </row>
    <row r="101" spans="1:12" x14ac:dyDescent="0.25">
      <c r="A101" s="4" t="s">
        <v>23</v>
      </c>
      <c r="B101" s="4" t="s">
        <v>14</v>
      </c>
      <c r="C101" s="2">
        <v>197511.76699999999</v>
      </c>
      <c r="D101" s="2">
        <v>16462.595000000001</v>
      </c>
      <c r="E101" s="2">
        <v>443.20699999999999</v>
      </c>
      <c r="F101" s="2">
        <v>14773.019</v>
      </c>
      <c r="G101" s="2">
        <v>359.13900000000001</v>
      </c>
      <c r="H101" s="2">
        <v>877.11599999999999</v>
      </c>
      <c r="I101" s="2">
        <v>10.114000000000001</v>
      </c>
      <c r="J101" s="6">
        <v>8.3000000000000007</v>
      </c>
      <c r="K101" s="8">
        <f t="shared" si="0"/>
        <v>164.69798957710955</v>
      </c>
      <c r="L101" s="8">
        <f>((SUM($D$92:D101)/SUM($D$80:D89))-1)*100</f>
        <v>-13.692470238795817</v>
      </c>
    </row>
    <row r="102" spans="1:12" x14ac:dyDescent="0.25">
      <c r="A102" s="4" t="s">
        <v>23</v>
      </c>
      <c r="B102" s="4" t="s">
        <v>15</v>
      </c>
      <c r="C102" s="2">
        <v>282608.34600000002</v>
      </c>
      <c r="D102" s="2">
        <v>50875.368000000002</v>
      </c>
      <c r="E102" s="2">
        <v>1241.577</v>
      </c>
      <c r="F102" s="2">
        <v>48855.838000000003</v>
      </c>
      <c r="G102" s="2">
        <v>188.17599999999999</v>
      </c>
      <c r="H102" s="2">
        <v>579.79100000000005</v>
      </c>
      <c r="I102" s="2">
        <v>9.9860000000000007</v>
      </c>
      <c r="J102" s="6">
        <v>18</v>
      </c>
      <c r="K102" s="8">
        <f t="shared" si="0"/>
        <v>-41.222170949969119</v>
      </c>
      <c r="L102" s="8">
        <f>((SUM($D$92:D102)/SUM($D$80:D90))-1)*100</f>
        <v>-15.518434806814597</v>
      </c>
    </row>
    <row r="103" spans="1:12" x14ac:dyDescent="0.25">
      <c r="A103" s="4" t="s">
        <v>23</v>
      </c>
      <c r="B103" s="4" t="s">
        <v>16</v>
      </c>
      <c r="C103" s="2">
        <v>484140.049</v>
      </c>
      <c r="D103" s="2">
        <v>129342.60400000001</v>
      </c>
      <c r="E103" s="2">
        <v>1563.354</v>
      </c>
      <c r="F103" s="2">
        <v>125991.71</v>
      </c>
      <c r="G103" s="2">
        <v>1543.2190000000001</v>
      </c>
      <c r="H103" s="2">
        <v>234.08699999999999</v>
      </c>
      <c r="I103" s="2">
        <v>10.194000000000001</v>
      </c>
      <c r="J103" s="6">
        <v>26.7</v>
      </c>
      <c r="K103" s="8">
        <f t="shared" si="0"/>
        <v>47.968853766804017</v>
      </c>
      <c r="L103" s="8">
        <f>((SUM($D$92:D103)/SUM($D$80:D91))-1)*100</f>
        <v>-11.532802941934417</v>
      </c>
    </row>
    <row r="104" spans="1:12" x14ac:dyDescent="0.25">
      <c r="A104" s="4" t="s">
        <v>24</v>
      </c>
      <c r="B104" s="4" t="s">
        <v>5</v>
      </c>
      <c r="C104" s="2">
        <v>410378.76500000001</v>
      </c>
      <c r="D104" s="2">
        <v>175899.79300000001</v>
      </c>
      <c r="E104" s="2">
        <v>1577.3440000000001</v>
      </c>
      <c r="F104" s="2">
        <v>171389.965</v>
      </c>
      <c r="G104" s="2">
        <v>2889.884</v>
      </c>
      <c r="H104" s="2">
        <v>37.953000000000003</v>
      </c>
      <c r="I104" s="2">
        <v>4.6470000000000002</v>
      </c>
      <c r="J104" s="6">
        <v>42.9</v>
      </c>
      <c r="K104" s="8">
        <f t="shared" si="0"/>
        <v>12.981295747844058</v>
      </c>
      <c r="L104" s="8">
        <f>((SUM($D$104:D104)/SUM($D$92:D92))-1)*100</f>
        <v>12.981295747844058</v>
      </c>
    </row>
    <row r="105" spans="1:12" x14ac:dyDescent="0.25">
      <c r="A105" s="4" t="s">
        <v>24</v>
      </c>
      <c r="B105" s="4" t="s">
        <v>6</v>
      </c>
      <c r="C105" s="2">
        <v>637833.15</v>
      </c>
      <c r="D105" s="2">
        <v>292339.92300000001</v>
      </c>
      <c r="E105" s="2">
        <v>1536.201</v>
      </c>
      <c r="F105" s="2">
        <v>288667.21500000003</v>
      </c>
      <c r="G105" s="2">
        <v>2097.9760000000001</v>
      </c>
      <c r="H105" s="2">
        <v>33.5</v>
      </c>
      <c r="I105" s="2">
        <v>5.0309999999999997</v>
      </c>
      <c r="J105" s="6">
        <v>45.8</v>
      </c>
      <c r="K105" s="8">
        <f t="shared" si="0"/>
        <v>102.65066431676684</v>
      </c>
      <c r="L105" s="8">
        <f>((SUM($D$104:D105)/SUM($D$92:D93))-1)*100</f>
        <v>56.107293317230564</v>
      </c>
    </row>
    <row r="106" spans="1:12" x14ac:dyDescent="0.25">
      <c r="A106" s="4" t="s">
        <v>24</v>
      </c>
      <c r="B106" s="4" t="s">
        <v>7</v>
      </c>
      <c r="C106" s="2">
        <v>536113.076</v>
      </c>
      <c r="D106" s="2">
        <v>252786.81099999999</v>
      </c>
      <c r="E106" s="2">
        <v>1459.2950000000001</v>
      </c>
      <c r="F106" s="2">
        <v>247035.77900000001</v>
      </c>
      <c r="G106" s="2">
        <v>3790.748</v>
      </c>
      <c r="H106" s="2">
        <v>492.12099999999998</v>
      </c>
      <c r="I106" s="2">
        <v>8.8680000000000003</v>
      </c>
      <c r="J106" s="6">
        <v>47.2</v>
      </c>
      <c r="K106" s="8">
        <f>((D106/D94)-1)*100</f>
        <v>15.987728261867474</v>
      </c>
      <c r="L106" s="8">
        <f>((SUM($D$104:D106)/SUM($D$92:D94))-1)*100</f>
        <v>39.223851490279912</v>
      </c>
    </row>
    <row r="107" spans="1:12" x14ac:dyDescent="0.25">
      <c r="A107" s="4"/>
      <c r="B107" s="4"/>
      <c r="C107" s="2"/>
      <c r="D107" s="2"/>
      <c r="E107" s="10"/>
      <c r="F107" s="10"/>
      <c r="G107" s="10"/>
      <c r="H107" s="10"/>
      <c r="I107" s="10"/>
      <c r="J107" s="6"/>
    </row>
    <row r="108" spans="1:12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2" x14ac:dyDescent="0.25">
      <c r="A109" s="4"/>
      <c r="C109" s="8"/>
      <c r="D109" s="8"/>
      <c r="E109" s="8"/>
      <c r="F109" s="8"/>
      <c r="G109" s="8"/>
      <c r="H109" s="8"/>
      <c r="I109" s="8"/>
    </row>
    <row r="110" spans="1:12" x14ac:dyDescent="0.25">
      <c r="A110" s="4"/>
      <c r="D110" s="9"/>
    </row>
    <row r="111" spans="1:12" x14ac:dyDescent="0.25">
      <c r="A111" s="4"/>
      <c r="D111" s="8"/>
    </row>
    <row r="112" spans="1:12" x14ac:dyDescent="0.25">
      <c r="A112" s="4"/>
      <c r="D112" s="9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</sheetData>
  <pageMargins left="0.7" right="0.7" top="0.75" bottom="0.75" header="0.3" footer="0.3"/>
  <pageSetup paperSize="9" orientation="portrait" horizontalDpi="300" verticalDpi="300"/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workbookViewId="0">
      <pane xSplit="2" ySplit="7" topLeftCell="C101" activePane="bottomRight" state="frozen"/>
      <selection pane="topRight"/>
      <selection pane="bottomLeft"/>
      <selection pane="bottomRight" activeCell="D111" sqref="D111:D112"/>
    </sheetView>
  </sheetViews>
  <sheetFormatPr baseColWidth="10" defaultRowHeight="15" x14ac:dyDescent="0.25"/>
  <cols>
    <col min="1" max="2" width="13.7109375" customWidth="1"/>
    <col min="3" max="10" width="15.7109375" customWidth="1"/>
  </cols>
  <sheetData>
    <row r="1" spans="1:10" x14ac:dyDescent="0.25">
      <c r="A1" s="3" t="s">
        <v>43</v>
      </c>
    </row>
    <row r="2" spans="1:10" x14ac:dyDescent="0.25">
      <c r="A2" s="3" t="s">
        <v>44</v>
      </c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C4" s="7"/>
      <c r="D4" s="7"/>
      <c r="E4" s="7"/>
      <c r="F4" s="7" t="s">
        <v>45</v>
      </c>
      <c r="G4" s="7"/>
      <c r="H4" s="7"/>
      <c r="I4" s="7"/>
      <c r="J4" s="7"/>
    </row>
    <row r="5" spans="1:10" x14ac:dyDescent="0.25">
      <c r="A5" s="4" t="s">
        <v>26</v>
      </c>
      <c r="B5" s="4" t="s">
        <v>27</v>
      </c>
      <c r="D5" s="7"/>
      <c r="E5" s="7"/>
      <c r="F5" s="7" t="s">
        <v>1</v>
      </c>
      <c r="G5" s="7"/>
      <c r="H5" s="7"/>
      <c r="I5" s="7"/>
      <c r="J5" s="5" t="s">
        <v>28</v>
      </c>
    </row>
    <row r="6" spans="1:10" x14ac:dyDescent="0.25">
      <c r="A6" s="4"/>
      <c r="B6" s="4"/>
      <c r="C6" s="5" t="s">
        <v>29</v>
      </c>
      <c r="E6" s="7"/>
      <c r="F6" s="7" t="s">
        <v>30</v>
      </c>
      <c r="G6" s="7"/>
      <c r="H6" s="7"/>
      <c r="I6" s="7"/>
      <c r="J6" s="6" t="s">
        <v>31</v>
      </c>
    </row>
    <row r="7" spans="1:10" x14ac:dyDescent="0.25">
      <c r="A7" s="7"/>
      <c r="B7" s="7"/>
      <c r="C7" s="7" t="s">
        <v>32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</row>
    <row r="8" spans="1:10" x14ac:dyDescent="0.25">
      <c r="A8" s="4" t="s">
        <v>4</v>
      </c>
      <c r="B8" s="4" t="s">
        <v>5</v>
      </c>
      <c r="C8" s="2">
        <v>61449.713000000003</v>
      </c>
      <c r="D8" s="2">
        <v>15751.620999999999</v>
      </c>
      <c r="E8" s="2">
        <v>3568.6959999999999</v>
      </c>
      <c r="F8" s="2">
        <v>9843.4279999999999</v>
      </c>
      <c r="G8" s="2">
        <v>2204.9470000000001</v>
      </c>
      <c r="H8" s="2">
        <v>103.297</v>
      </c>
      <c r="I8" s="2">
        <v>31.253</v>
      </c>
      <c r="J8" s="6">
        <v>25.6</v>
      </c>
    </row>
    <row r="9" spans="1:10" x14ac:dyDescent="0.25">
      <c r="A9" s="4" t="s">
        <v>4</v>
      </c>
      <c r="B9" s="4" t="s">
        <v>6</v>
      </c>
      <c r="C9" s="2">
        <v>116094.106</v>
      </c>
      <c r="D9" s="2">
        <v>15301.297</v>
      </c>
      <c r="E9" s="2">
        <v>1249.1099999999999</v>
      </c>
      <c r="F9" s="2">
        <v>3492.2330000000002</v>
      </c>
      <c r="G9" s="2">
        <v>10438.548000000001</v>
      </c>
      <c r="H9" s="2">
        <v>104.456</v>
      </c>
      <c r="I9" s="2">
        <v>16.95</v>
      </c>
      <c r="J9" s="6">
        <v>13.2</v>
      </c>
    </row>
    <row r="10" spans="1:10" x14ac:dyDescent="0.25">
      <c r="A10" s="4" t="s">
        <v>4</v>
      </c>
      <c r="B10" s="4" t="s">
        <v>7</v>
      </c>
      <c r="C10" s="2">
        <v>342828.25699999998</v>
      </c>
      <c r="D10" s="2">
        <v>239483.071</v>
      </c>
      <c r="E10" s="2">
        <v>863.36500000000001</v>
      </c>
      <c r="F10" s="2">
        <v>225696.39499999999</v>
      </c>
      <c r="G10" s="2">
        <v>12840.194</v>
      </c>
      <c r="H10" s="2">
        <v>65.569999999999993</v>
      </c>
      <c r="I10" s="2">
        <v>17.547000000000001</v>
      </c>
      <c r="J10" s="6">
        <v>69.900000000000006</v>
      </c>
    </row>
    <row r="11" spans="1:10" x14ac:dyDescent="0.25">
      <c r="A11" s="4" t="s">
        <v>4</v>
      </c>
      <c r="B11" s="4" t="s">
        <v>8</v>
      </c>
      <c r="C11" s="2">
        <v>155983.139</v>
      </c>
      <c r="D11" s="2">
        <v>70980.697</v>
      </c>
      <c r="E11" s="2">
        <v>535.91800000000001</v>
      </c>
      <c r="F11" s="2">
        <v>55880.883000000002</v>
      </c>
      <c r="G11" s="2">
        <v>14363.326999999999</v>
      </c>
      <c r="H11" s="2">
        <v>157.77500000000001</v>
      </c>
      <c r="I11" s="2">
        <v>42.793999999999997</v>
      </c>
      <c r="J11" s="6">
        <v>45.5</v>
      </c>
    </row>
    <row r="12" spans="1:10" x14ac:dyDescent="0.25">
      <c r="A12" s="4" t="s">
        <v>4</v>
      </c>
      <c r="B12" s="4" t="s">
        <v>9</v>
      </c>
      <c r="C12" s="2">
        <v>133340.80300000001</v>
      </c>
      <c r="D12" s="2">
        <v>52574.294999999998</v>
      </c>
      <c r="E12" s="2">
        <v>362.35599999999999</v>
      </c>
      <c r="F12" s="2">
        <v>42381.824000000001</v>
      </c>
      <c r="G12" s="2">
        <v>9573.1620000000003</v>
      </c>
      <c r="H12" s="2">
        <v>218.84100000000001</v>
      </c>
      <c r="I12" s="2">
        <v>38.112000000000002</v>
      </c>
      <c r="J12" s="6">
        <v>39.4</v>
      </c>
    </row>
    <row r="13" spans="1:10" x14ac:dyDescent="0.25">
      <c r="A13" s="4" t="s">
        <v>4</v>
      </c>
      <c r="B13" s="4" t="s">
        <v>10</v>
      </c>
      <c r="C13" s="2">
        <v>93841.494000000006</v>
      </c>
      <c r="D13" s="2">
        <v>31156.866000000002</v>
      </c>
      <c r="E13" s="2">
        <v>81.548000000000002</v>
      </c>
      <c r="F13" s="2">
        <v>20634.703000000001</v>
      </c>
      <c r="G13" s="2">
        <v>10253.289000000001</v>
      </c>
      <c r="H13" s="2">
        <v>164.29900000000001</v>
      </c>
      <c r="I13" s="2">
        <v>23.027000000000001</v>
      </c>
      <c r="J13" s="6">
        <v>33.200000000000003</v>
      </c>
    </row>
    <row r="14" spans="1:10" x14ac:dyDescent="0.25">
      <c r="A14" s="4" t="s">
        <v>4</v>
      </c>
      <c r="B14" s="4" t="s">
        <v>11</v>
      </c>
      <c r="C14" s="2">
        <v>82352.388999999996</v>
      </c>
      <c r="D14" s="2">
        <v>24006.82</v>
      </c>
      <c r="E14" s="2">
        <v>43.832000000000001</v>
      </c>
      <c r="F14" s="2">
        <v>18805.623</v>
      </c>
      <c r="G14" s="2">
        <v>4915.9319999999998</v>
      </c>
      <c r="H14" s="2">
        <v>211.10599999999999</v>
      </c>
      <c r="I14" s="2">
        <v>30.327000000000002</v>
      </c>
      <c r="J14" s="6">
        <v>29.2</v>
      </c>
    </row>
    <row r="15" spans="1:10" x14ac:dyDescent="0.25">
      <c r="A15" s="4" t="s">
        <v>4</v>
      </c>
      <c r="B15" s="4" t="s">
        <v>12</v>
      </c>
      <c r="C15" s="2">
        <v>50642.661</v>
      </c>
      <c r="D15" s="2">
        <v>2990.9059999999999</v>
      </c>
      <c r="E15" s="2">
        <v>90.497</v>
      </c>
      <c r="F15" s="2">
        <v>1393.5070000000001</v>
      </c>
      <c r="G15" s="2">
        <v>1345.848</v>
      </c>
      <c r="H15" s="2">
        <v>103.908</v>
      </c>
      <c r="I15" s="2">
        <v>57.146000000000001</v>
      </c>
      <c r="J15" s="6">
        <v>5.9</v>
      </c>
    </row>
    <row r="16" spans="1:10" x14ac:dyDescent="0.25">
      <c r="A16" s="4" t="s">
        <v>4</v>
      </c>
      <c r="B16" s="4" t="s">
        <v>13</v>
      </c>
      <c r="C16" s="2">
        <v>28229.516</v>
      </c>
      <c r="D16" s="2">
        <v>2866.2159999999999</v>
      </c>
      <c r="E16" s="2">
        <v>658.39700000000005</v>
      </c>
      <c r="F16" s="2">
        <v>779.79100000000005</v>
      </c>
      <c r="G16" s="2">
        <v>1234.1410000000001</v>
      </c>
      <c r="H16" s="2">
        <v>81.536000000000001</v>
      </c>
      <c r="I16" s="2">
        <v>112.351</v>
      </c>
      <c r="J16" s="6">
        <v>10.199999999999999</v>
      </c>
    </row>
    <row r="17" spans="1:10" x14ac:dyDescent="0.25">
      <c r="A17" s="4" t="s">
        <v>4</v>
      </c>
      <c r="B17" s="4" t="s">
        <v>14</v>
      </c>
      <c r="C17" s="2">
        <v>55078.069000000003</v>
      </c>
      <c r="D17" s="2">
        <v>9717.2389999999996</v>
      </c>
      <c r="E17" s="2">
        <v>1251.864</v>
      </c>
      <c r="F17" s="2">
        <v>7418.5010000000002</v>
      </c>
      <c r="G17" s="2">
        <v>918.42499999999995</v>
      </c>
      <c r="H17" s="2">
        <v>68.575000000000003</v>
      </c>
      <c r="I17" s="2">
        <v>59.874000000000002</v>
      </c>
      <c r="J17" s="6">
        <v>17.600000000000001</v>
      </c>
    </row>
    <row r="18" spans="1:10" x14ac:dyDescent="0.25">
      <c r="A18" s="4" t="s">
        <v>4</v>
      </c>
      <c r="B18" s="4" t="s">
        <v>15</v>
      </c>
      <c r="C18" s="2">
        <v>97611.763999999996</v>
      </c>
      <c r="D18" s="2">
        <v>38928.637999999999</v>
      </c>
      <c r="E18" s="2">
        <v>1278.0319999999999</v>
      </c>
      <c r="F18" s="2">
        <v>34123.591</v>
      </c>
      <c r="G18" s="2">
        <v>3266.2840000000001</v>
      </c>
      <c r="H18" s="2">
        <v>114.68899999999999</v>
      </c>
      <c r="I18" s="2">
        <v>146.042</v>
      </c>
      <c r="J18" s="6">
        <v>39.9</v>
      </c>
    </row>
    <row r="19" spans="1:10" x14ac:dyDescent="0.25">
      <c r="A19" s="4" t="s">
        <v>4</v>
      </c>
      <c r="B19" s="4" t="s">
        <v>16</v>
      </c>
      <c r="C19" s="2">
        <v>74071.933000000005</v>
      </c>
      <c r="D19" s="2">
        <v>24300.293000000001</v>
      </c>
      <c r="E19" s="2">
        <v>1802.4280000000001</v>
      </c>
      <c r="F19" s="2">
        <v>14178.09</v>
      </c>
      <c r="G19" s="2">
        <v>8106.7359999999999</v>
      </c>
      <c r="H19" s="2">
        <v>185.411</v>
      </c>
      <c r="I19" s="2">
        <v>27.628</v>
      </c>
      <c r="J19" s="6">
        <v>32.799999999999997</v>
      </c>
    </row>
    <row r="20" spans="1:10" x14ac:dyDescent="0.25">
      <c r="A20" s="4" t="s">
        <v>17</v>
      </c>
      <c r="B20" s="4" t="s">
        <v>5</v>
      </c>
      <c r="C20" s="2">
        <v>65775</v>
      </c>
      <c r="D20" s="2">
        <v>18444</v>
      </c>
      <c r="E20" s="2">
        <v>2914</v>
      </c>
      <c r="F20" s="2">
        <v>9382</v>
      </c>
      <c r="G20" s="2">
        <v>5990</v>
      </c>
      <c r="H20" s="2">
        <v>133</v>
      </c>
      <c r="I20" s="2">
        <v>25</v>
      </c>
      <c r="J20" s="6">
        <v>28</v>
      </c>
    </row>
    <row r="21" spans="1:10" x14ac:dyDescent="0.25">
      <c r="A21" s="4" t="s">
        <v>17</v>
      </c>
      <c r="B21" s="4" t="s">
        <v>6</v>
      </c>
      <c r="C21" s="2">
        <v>73740</v>
      </c>
      <c r="D21" s="2">
        <v>18510</v>
      </c>
      <c r="E21" s="2">
        <v>1655</v>
      </c>
      <c r="F21" s="2">
        <v>5462</v>
      </c>
      <c r="G21" s="2">
        <v>11264</v>
      </c>
      <c r="H21" s="2">
        <v>92</v>
      </c>
      <c r="I21" s="2">
        <v>37</v>
      </c>
      <c r="J21" s="6">
        <v>25.1</v>
      </c>
    </row>
    <row r="22" spans="1:10" x14ac:dyDescent="0.25">
      <c r="A22" s="4" t="s">
        <v>17</v>
      </c>
      <c r="B22" s="4" t="s">
        <v>7</v>
      </c>
      <c r="C22" s="2">
        <v>259779</v>
      </c>
      <c r="D22" s="2">
        <v>161608</v>
      </c>
      <c r="E22" s="2">
        <v>1267</v>
      </c>
      <c r="F22" s="2">
        <v>141759</v>
      </c>
      <c r="G22" s="2">
        <v>18427</v>
      </c>
      <c r="H22" s="2">
        <v>126</v>
      </c>
      <c r="I22" s="2">
        <v>29</v>
      </c>
      <c r="J22" s="6">
        <v>62.2</v>
      </c>
    </row>
    <row r="23" spans="1:10" x14ac:dyDescent="0.25">
      <c r="A23" s="4" t="s">
        <v>17</v>
      </c>
      <c r="B23" s="4" t="s">
        <v>8</v>
      </c>
      <c r="C23" s="2">
        <v>187151</v>
      </c>
      <c r="D23" s="2">
        <v>99035</v>
      </c>
      <c r="E23" s="2">
        <v>776</v>
      </c>
      <c r="F23" s="2">
        <v>85714</v>
      </c>
      <c r="G23" s="2">
        <v>12304</v>
      </c>
      <c r="H23" s="2">
        <v>232</v>
      </c>
      <c r="I23" s="2">
        <v>9</v>
      </c>
      <c r="J23" s="6">
        <v>52.9</v>
      </c>
    </row>
    <row r="24" spans="1:10" x14ac:dyDescent="0.25">
      <c r="A24" s="4" t="s">
        <v>17</v>
      </c>
      <c r="B24" s="4" t="s">
        <v>9</v>
      </c>
      <c r="C24" s="2">
        <v>133263</v>
      </c>
      <c r="D24" s="2">
        <v>54798</v>
      </c>
      <c r="E24" s="2">
        <v>415</v>
      </c>
      <c r="F24" s="2">
        <v>37080</v>
      </c>
      <c r="G24" s="2">
        <v>17130</v>
      </c>
      <c r="H24" s="2">
        <v>145</v>
      </c>
      <c r="I24" s="2">
        <v>28</v>
      </c>
      <c r="J24" s="6">
        <v>41.1</v>
      </c>
    </row>
    <row r="25" spans="1:10" x14ac:dyDescent="0.25">
      <c r="A25" s="4" t="s">
        <v>17</v>
      </c>
      <c r="B25" s="4" t="s">
        <v>10</v>
      </c>
      <c r="C25" s="2">
        <v>96234</v>
      </c>
      <c r="D25" s="2">
        <v>39342</v>
      </c>
      <c r="E25" s="2">
        <v>205</v>
      </c>
      <c r="F25" s="2">
        <v>27323</v>
      </c>
      <c r="G25" s="2">
        <v>11630</v>
      </c>
      <c r="H25" s="2">
        <v>165</v>
      </c>
      <c r="I25" s="2">
        <v>19</v>
      </c>
      <c r="J25" s="6">
        <v>40.9</v>
      </c>
    </row>
    <row r="26" spans="1:10" x14ac:dyDescent="0.25">
      <c r="A26" s="4" t="s">
        <v>17</v>
      </c>
      <c r="B26" s="4" t="s">
        <v>11</v>
      </c>
      <c r="C26" s="2">
        <v>65448</v>
      </c>
      <c r="D26" s="2">
        <v>11095</v>
      </c>
      <c r="E26" s="2">
        <v>140</v>
      </c>
      <c r="F26" s="2">
        <v>2726</v>
      </c>
      <c r="G26" s="2">
        <v>7978</v>
      </c>
      <c r="H26" s="2">
        <v>212</v>
      </c>
      <c r="I26" s="2">
        <v>39</v>
      </c>
      <c r="J26" s="6">
        <v>17</v>
      </c>
    </row>
    <row r="27" spans="1:10" x14ac:dyDescent="0.25">
      <c r="A27" s="4" t="s">
        <v>17</v>
      </c>
      <c r="B27" s="4" t="s">
        <v>12</v>
      </c>
      <c r="C27" s="2">
        <v>53365</v>
      </c>
      <c r="D27" s="2">
        <v>3305</v>
      </c>
      <c r="E27" s="2">
        <v>444</v>
      </c>
      <c r="F27" s="2">
        <v>1641</v>
      </c>
      <c r="G27" s="2">
        <v>908</v>
      </c>
      <c r="H27" s="2">
        <v>170</v>
      </c>
      <c r="I27" s="2">
        <v>142</v>
      </c>
      <c r="J27" s="6">
        <v>6.2</v>
      </c>
    </row>
    <row r="28" spans="1:10" x14ac:dyDescent="0.25">
      <c r="A28" s="4" t="s">
        <v>17</v>
      </c>
      <c r="B28" s="4" t="s">
        <v>13</v>
      </c>
      <c r="C28" s="2">
        <v>23950</v>
      </c>
      <c r="D28" s="2">
        <v>2141</v>
      </c>
      <c r="E28" s="2">
        <v>361</v>
      </c>
      <c r="F28" s="2">
        <v>1027</v>
      </c>
      <c r="G28" s="2">
        <v>542</v>
      </c>
      <c r="H28" s="2">
        <v>101</v>
      </c>
      <c r="I28" s="2">
        <v>110</v>
      </c>
      <c r="J28" s="6">
        <v>8.9</v>
      </c>
    </row>
    <row r="29" spans="1:10" x14ac:dyDescent="0.25">
      <c r="A29" s="4" t="s">
        <v>17</v>
      </c>
      <c r="B29" s="4" t="s">
        <v>14</v>
      </c>
      <c r="C29" s="2">
        <v>74021</v>
      </c>
      <c r="D29" s="2">
        <v>8638</v>
      </c>
      <c r="E29" s="2">
        <v>566</v>
      </c>
      <c r="F29" s="2">
        <v>6617</v>
      </c>
      <c r="G29" s="2">
        <v>1053</v>
      </c>
      <c r="H29" s="2">
        <v>217</v>
      </c>
      <c r="I29" s="2">
        <v>185</v>
      </c>
      <c r="J29" s="6">
        <v>11.7</v>
      </c>
    </row>
    <row r="30" spans="1:10" x14ac:dyDescent="0.25">
      <c r="A30" s="4" t="s">
        <v>17</v>
      </c>
      <c r="B30" s="4" t="s">
        <v>15</v>
      </c>
      <c r="C30" s="2">
        <v>119912</v>
      </c>
      <c r="D30" s="2">
        <v>58337</v>
      </c>
      <c r="E30" s="2">
        <v>463</v>
      </c>
      <c r="F30" s="2">
        <v>56793</v>
      </c>
      <c r="G30" s="2">
        <v>843</v>
      </c>
      <c r="H30" s="2">
        <v>161</v>
      </c>
      <c r="I30" s="2">
        <v>77</v>
      </c>
      <c r="J30" s="6">
        <v>48.6</v>
      </c>
    </row>
    <row r="31" spans="1:10" x14ac:dyDescent="0.25">
      <c r="A31" s="4" t="s">
        <v>17</v>
      </c>
      <c r="B31" s="4" t="s">
        <v>16</v>
      </c>
      <c r="C31" s="2">
        <v>56348</v>
      </c>
      <c r="D31" s="2">
        <v>12868</v>
      </c>
      <c r="E31" s="2">
        <v>610</v>
      </c>
      <c r="F31" s="2">
        <v>11395</v>
      </c>
      <c r="G31" s="2">
        <v>624</v>
      </c>
      <c r="H31" s="2">
        <v>143</v>
      </c>
      <c r="I31" s="2">
        <v>96</v>
      </c>
      <c r="J31" s="6">
        <v>22.8</v>
      </c>
    </row>
    <row r="32" spans="1:10" x14ac:dyDescent="0.25">
      <c r="A32" s="4" t="s">
        <v>18</v>
      </c>
      <c r="B32" s="4" t="s">
        <v>5</v>
      </c>
      <c r="C32" s="2">
        <v>85846</v>
      </c>
      <c r="D32" s="2">
        <v>15839</v>
      </c>
      <c r="E32" s="2">
        <v>2494</v>
      </c>
      <c r="F32" s="2">
        <v>12390</v>
      </c>
      <c r="G32" s="2">
        <v>799</v>
      </c>
      <c r="H32" s="2">
        <v>143</v>
      </c>
      <c r="I32" s="2">
        <v>13</v>
      </c>
      <c r="J32" s="6">
        <v>18.5</v>
      </c>
    </row>
    <row r="33" spans="1:10" x14ac:dyDescent="0.25">
      <c r="A33" s="4" t="s">
        <v>18</v>
      </c>
      <c r="B33" s="4" t="s">
        <v>6</v>
      </c>
      <c r="C33" s="2">
        <v>88248</v>
      </c>
      <c r="D33" s="2">
        <v>9794</v>
      </c>
      <c r="E33" s="2">
        <v>2230</v>
      </c>
      <c r="F33" s="2">
        <v>6530</v>
      </c>
      <c r="G33" s="2">
        <v>905</v>
      </c>
      <c r="H33" s="2">
        <v>115</v>
      </c>
      <c r="I33" s="2">
        <v>14</v>
      </c>
      <c r="J33" s="6">
        <v>11.1</v>
      </c>
    </row>
    <row r="34" spans="1:10" x14ac:dyDescent="0.25">
      <c r="A34" s="4" t="s">
        <v>18</v>
      </c>
      <c r="B34" s="4" t="s">
        <v>7</v>
      </c>
      <c r="C34" s="2">
        <v>240096</v>
      </c>
      <c r="D34" s="2">
        <v>135109</v>
      </c>
      <c r="E34" s="2">
        <v>1911</v>
      </c>
      <c r="F34" s="2">
        <v>132227</v>
      </c>
      <c r="G34" s="2">
        <v>820</v>
      </c>
      <c r="H34" s="2">
        <v>119</v>
      </c>
      <c r="I34" s="2">
        <v>32</v>
      </c>
      <c r="J34" s="6">
        <v>56.3</v>
      </c>
    </row>
    <row r="35" spans="1:10" x14ac:dyDescent="0.25">
      <c r="A35" s="4" t="s">
        <v>18</v>
      </c>
      <c r="B35" s="4" t="s">
        <v>8</v>
      </c>
      <c r="C35" s="2">
        <v>195500</v>
      </c>
      <c r="D35" s="2">
        <v>106439</v>
      </c>
      <c r="E35" s="2">
        <v>800</v>
      </c>
      <c r="F35" s="2">
        <v>104685</v>
      </c>
      <c r="G35" s="2">
        <v>657</v>
      </c>
      <c r="H35" s="2">
        <v>267</v>
      </c>
      <c r="I35" s="2">
        <v>30</v>
      </c>
      <c r="J35" s="6">
        <v>54.4</v>
      </c>
    </row>
    <row r="36" spans="1:10" x14ac:dyDescent="0.25">
      <c r="A36" s="4" t="s">
        <v>18</v>
      </c>
      <c r="B36" s="4" t="s">
        <v>9</v>
      </c>
      <c r="C36" s="2">
        <v>158274</v>
      </c>
      <c r="D36" s="2">
        <v>59397</v>
      </c>
      <c r="E36" s="2">
        <v>326</v>
      </c>
      <c r="F36" s="2">
        <v>57661</v>
      </c>
      <c r="G36" s="2">
        <v>1138</v>
      </c>
      <c r="H36" s="2">
        <v>264</v>
      </c>
      <c r="I36" s="2">
        <v>8</v>
      </c>
      <c r="J36" s="6">
        <v>37.5</v>
      </c>
    </row>
    <row r="37" spans="1:10" x14ac:dyDescent="0.25">
      <c r="A37" s="4" t="s">
        <v>18</v>
      </c>
      <c r="B37" s="4" t="s">
        <v>10</v>
      </c>
      <c r="C37" s="2">
        <v>95519</v>
      </c>
      <c r="D37" s="2">
        <v>28021</v>
      </c>
      <c r="E37" s="2">
        <v>166</v>
      </c>
      <c r="F37" s="2">
        <v>25533</v>
      </c>
      <c r="G37" s="2">
        <v>2118</v>
      </c>
      <c r="H37" s="2">
        <v>189</v>
      </c>
      <c r="I37" s="2">
        <v>15</v>
      </c>
      <c r="J37" s="6">
        <v>29.3</v>
      </c>
    </row>
    <row r="38" spans="1:10" x14ac:dyDescent="0.25">
      <c r="A38" s="4" t="s">
        <v>18</v>
      </c>
      <c r="B38" s="4" t="s">
        <v>11</v>
      </c>
      <c r="C38" s="2">
        <v>92802</v>
      </c>
      <c r="D38" s="2">
        <v>14332</v>
      </c>
      <c r="E38" s="2">
        <v>27</v>
      </c>
      <c r="F38" s="2">
        <v>13424</v>
      </c>
      <c r="G38" s="2">
        <v>600</v>
      </c>
      <c r="H38" s="2">
        <v>234</v>
      </c>
      <c r="I38" s="2">
        <v>47</v>
      </c>
      <c r="J38" s="6">
        <v>15.4</v>
      </c>
    </row>
    <row r="39" spans="1:10" x14ac:dyDescent="0.25">
      <c r="A39" s="4" t="s">
        <v>18</v>
      </c>
      <c r="B39" s="4" t="s">
        <v>12</v>
      </c>
      <c r="C39" s="2">
        <v>55640</v>
      </c>
      <c r="D39" s="2">
        <v>4376</v>
      </c>
      <c r="E39" s="2">
        <v>131</v>
      </c>
      <c r="F39" s="2">
        <v>2102</v>
      </c>
      <c r="G39" s="2">
        <v>1877</v>
      </c>
      <c r="H39" s="2">
        <v>250</v>
      </c>
      <c r="I39" s="2">
        <v>16</v>
      </c>
      <c r="J39" s="6">
        <v>7.9</v>
      </c>
    </row>
    <row r="40" spans="1:10" x14ac:dyDescent="0.25">
      <c r="A40" s="4" t="s">
        <v>18</v>
      </c>
      <c r="B40" s="4" t="s">
        <v>13</v>
      </c>
      <c r="C40" s="2">
        <v>33509</v>
      </c>
      <c r="D40" s="2">
        <v>4123</v>
      </c>
      <c r="E40" s="2">
        <v>256</v>
      </c>
      <c r="F40" s="2">
        <v>3031</v>
      </c>
      <c r="G40" s="2">
        <v>665</v>
      </c>
      <c r="H40" s="2">
        <v>148</v>
      </c>
      <c r="I40" s="2">
        <v>23</v>
      </c>
      <c r="J40" s="6">
        <v>12.3</v>
      </c>
    </row>
    <row r="41" spans="1:10" x14ac:dyDescent="0.25">
      <c r="A41" s="4" t="s">
        <v>18</v>
      </c>
      <c r="B41" s="4" t="s">
        <v>14</v>
      </c>
      <c r="C41" s="2">
        <v>54773</v>
      </c>
      <c r="D41" s="2">
        <v>4119</v>
      </c>
      <c r="E41" s="2">
        <v>342</v>
      </c>
      <c r="F41" s="2">
        <v>3012</v>
      </c>
      <c r="G41" s="2">
        <v>441</v>
      </c>
      <c r="H41" s="2">
        <v>253</v>
      </c>
      <c r="I41" s="2">
        <v>71</v>
      </c>
      <c r="J41" s="6">
        <v>7.5</v>
      </c>
    </row>
    <row r="42" spans="1:10" x14ac:dyDescent="0.25">
      <c r="A42" s="4" t="s">
        <v>18</v>
      </c>
      <c r="B42" s="4" t="s">
        <v>15</v>
      </c>
      <c r="C42" s="2">
        <v>149176</v>
      </c>
      <c r="D42" s="2">
        <v>75930</v>
      </c>
      <c r="E42" s="2">
        <v>2337</v>
      </c>
      <c r="F42" s="2">
        <v>72904</v>
      </c>
      <c r="G42" s="2">
        <v>563</v>
      </c>
      <c r="H42" s="2">
        <v>103</v>
      </c>
      <c r="I42" s="2">
        <v>23</v>
      </c>
      <c r="J42" s="6">
        <v>50.9</v>
      </c>
    </row>
    <row r="43" spans="1:10" x14ac:dyDescent="0.25">
      <c r="A43" s="4" t="s">
        <v>18</v>
      </c>
      <c r="B43" s="4" t="s">
        <v>16</v>
      </c>
      <c r="C43" s="2">
        <v>113864</v>
      </c>
      <c r="D43" s="2">
        <v>38960</v>
      </c>
      <c r="E43" s="2">
        <v>2687</v>
      </c>
      <c r="F43" s="2">
        <v>35522</v>
      </c>
      <c r="G43" s="2">
        <v>657</v>
      </c>
      <c r="H43" s="2">
        <v>89</v>
      </c>
      <c r="I43" s="2">
        <v>5</v>
      </c>
      <c r="J43" s="6">
        <v>34.200000000000003</v>
      </c>
    </row>
    <row r="44" spans="1:10" x14ac:dyDescent="0.25">
      <c r="A44" s="4" t="s">
        <v>19</v>
      </c>
      <c r="B44" s="4" t="s">
        <v>5</v>
      </c>
      <c r="C44" s="2">
        <v>86975</v>
      </c>
      <c r="D44" s="2">
        <v>19245</v>
      </c>
      <c r="E44" s="2">
        <v>4287</v>
      </c>
      <c r="F44" s="2">
        <v>13716</v>
      </c>
      <c r="G44" s="2">
        <v>1159</v>
      </c>
      <c r="H44" s="2">
        <v>73</v>
      </c>
      <c r="I44" s="2">
        <v>10</v>
      </c>
      <c r="J44" s="6">
        <v>22.1</v>
      </c>
    </row>
    <row r="45" spans="1:10" x14ac:dyDescent="0.25">
      <c r="A45" s="4" t="s">
        <v>19</v>
      </c>
      <c r="B45" s="4" t="s">
        <v>6</v>
      </c>
      <c r="C45" s="2">
        <v>93687</v>
      </c>
      <c r="D45" s="2">
        <v>18552</v>
      </c>
      <c r="E45" s="2">
        <v>3176</v>
      </c>
      <c r="F45" s="2">
        <v>4742</v>
      </c>
      <c r="G45" s="2">
        <v>10509</v>
      </c>
      <c r="H45" s="2">
        <v>119</v>
      </c>
      <c r="I45" s="2">
        <v>6</v>
      </c>
      <c r="J45" s="6">
        <v>19.8</v>
      </c>
    </row>
    <row r="46" spans="1:10" x14ac:dyDescent="0.25">
      <c r="A46" s="4" t="s">
        <v>19</v>
      </c>
      <c r="B46" s="4" t="s">
        <v>7</v>
      </c>
      <c r="C46" s="2">
        <v>153330</v>
      </c>
      <c r="D46" s="2">
        <v>53301</v>
      </c>
      <c r="E46" s="2">
        <v>2672</v>
      </c>
      <c r="F46" s="2">
        <v>42754</v>
      </c>
      <c r="G46" s="2">
        <v>7785</v>
      </c>
      <c r="H46" s="2">
        <v>88</v>
      </c>
      <c r="I46" s="2">
        <v>2</v>
      </c>
      <c r="J46" s="6">
        <v>34.799999999999997</v>
      </c>
    </row>
    <row r="47" spans="1:10" x14ac:dyDescent="0.25">
      <c r="A47" s="4" t="s">
        <v>19</v>
      </c>
      <c r="B47" s="4" t="s">
        <v>8</v>
      </c>
      <c r="C47" s="2">
        <v>297649</v>
      </c>
      <c r="D47" s="2">
        <v>177370</v>
      </c>
      <c r="E47" s="2">
        <v>1012</v>
      </c>
      <c r="F47" s="2">
        <v>166047</v>
      </c>
      <c r="G47" s="2">
        <v>10207</v>
      </c>
      <c r="H47" s="2">
        <v>103</v>
      </c>
      <c r="I47" s="2">
        <v>1</v>
      </c>
      <c r="J47" s="6">
        <v>59.6</v>
      </c>
    </row>
    <row r="48" spans="1:10" x14ac:dyDescent="0.25">
      <c r="A48" s="4" t="s">
        <v>19</v>
      </c>
      <c r="B48" s="4" t="s">
        <v>9</v>
      </c>
      <c r="C48" s="2">
        <v>204831</v>
      </c>
      <c r="D48" s="2">
        <v>91893</v>
      </c>
      <c r="E48" s="2">
        <v>336</v>
      </c>
      <c r="F48" s="2">
        <v>87380</v>
      </c>
      <c r="G48" s="2">
        <v>4012</v>
      </c>
      <c r="H48" s="2">
        <v>158</v>
      </c>
      <c r="I48" s="2">
        <v>7</v>
      </c>
      <c r="J48" s="6">
        <v>44.9</v>
      </c>
    </row>
    <row r="49" spans="1:10" x14ac:dyDescent="0.25">
      <c r="A49" s="4" t="s">
        <v>19</v>
      </c>
      <c r="B49" s="4" t="s">
        <v>10</v>
      </c>
      <c r="C49" s="2">
        <v>92364</v>
      </c>
      <c r="D49" s="2">
        <v>25219</v>
      </c>
      <c r="E49" s="2">
        <v>119</v>
      </c>
      <c r="F49" s="2">
        <v>24811</v>
      </c>
      <c r="G49" s="2">
        <v>231</v>
      </c>
      <c r="H49" s="2">
        <v>56</v>
      </c>
      <c r="I49" s="2">
        <v>2</v>
      </c>
      <c r="J49" s="6">
        <v>27.3</v>
      </c>
    </row>
    <row r="50" spans="1:10" x14ac:dyDescent="0.25">
      <c r="A50" s="4" t="s">
        <v>19</v>
      </c>
      <c r="B50" s="4" t="s">
        <v>11</v>
      </c>
      <c r="C50" s="2">
        <v>93234</v>
      </c>
      <c r="D50" s="2">
        <v>12484</v>
      </c>
      <c r="E50" s="2">
        <v>124</v>
      </c>
      <c r="F50" s="2">
        <v>11829</v>
      </c>
      <c r="G50" s="2">
        <v>435</v>
      </c>
      <c r="H50" s="2">
        <v>94</v>
      </c>
      <c r="I50" s="2">
        <v>2</v>
      </c>
      <c r="J50" s="6">
        <v>13.4</v>
      </c>
    </row>
    <row r="51" spans="1:10" x14ac:dyDescent="0.25">
      <c r="A51" s="4" t="s">
        <v>19</v>
      </c>
      <c r="B51" s="4" t="s">
        <v>12</v>
      </c>
      <c r="C51" s="2">
        <v>47019</v>
      </c>
      <c r="D51" s="2">
        <v>2893</v>
      </c>
      <c r="E51" s="2">
        <v>97</v>
      </c>
      <c r="F51" s="2">
        <v>2126</v>
      </c>
      <c r="G51" s="2">
        <v>402</v>
      </c>
      <c r="H51" s="2">
        <v>263</v>
      </c>
      <c r="I51" s="2">
        <v>5</v>
      </c>
      <c r="J51" s="6">
        <v>6.2</v>
      </c>
    </row>
    <row r="52" spans="1:10" x14ac:dyDescent="0.25">
      <c r="A52" s="4" t="s">
        <v>19</v>
      </c>
      <c r="B52" s="4" t="s">
        <v>13</v>
      </c>
      <c r="C52" s="2">
        <v>34066</v>
      </c>
      <c r="D52" s="2">
        <v>3678</v>
      </c>
      <c r="E52" s="2">
        <v>497</v>
      </c>
      <c r="F52" s="2">
        <v>2502</v>
      </c>
      <c r="G52" s="2">
        <v>499</v>
      </c>
      <c r="H52" s="2">
        <v>170</v>
      </c>
      <c r="I52" s="2">
        <v>10</v>
      </c>
      <c r="J52" s="6">
        <v>10.8</v>
      </c>
    </row>
    <row r="53" spans="1:10" x14ac:dyDescent="0.25">
      <c r="A53" s="4" t="s">
        <v>19</v>
      </c>
      <c r="B53" s="4" t="s">
        <v>14</v>
      </c>
      <c r="C53" s="2">
        <v>69006</v>
      </c>
      <c r="D53" s="2">
        <v>5230</v>
      </c>
      <c r="E53" s="2">
        <v>1845</v>
      </c>
      <c r="F53" s="2">
        <v>2652</v>
      </c>
      <c r="G53" s="2">
        <v>476</v>
      </c>
      <c r="H53" s="2">
        <v>248</v>
      </c>
      <c r="I53" s="2">
        <v>9</v>
      </c>
      <c r="J53" s="6">
        <v>7.6</v>
      </c>
    </row>
    <row r="54" spans="1:10" x14ac:dyDescent="0.25">
      <c r="A54" s="4" t="s">
        <v>19</v>
      </c>
      <c r="B54" s="4" t="s">
        <v>15</v>
      </c>
      <c r="C54" s="2">
        <v>145024</v>
      </c>
      <c r="D54" s="2">
        <v>66205</v>
      </c>
      <c r="E54" s="2">
        <v>2176</v>
      </c>
      <c r="F54" s="2">
        <v>63158</v>
      </c>
      <c r="G54" s="2">
        <v>669</v>
      </c>
      <c r="H54" s="2">
        <v>199</v>
      </c>
      <c r="I54" s="2">
        <v>3</v>
      </c>
      <c r="J54" s="6">
        <v>45.7</v>
      </c>
    </row>
    <row r="55" spans="1:10" x14ac:dyDescent="0.25">
      <c r="A55" s="4" t="s">
        <v>19</v>
      </c>
      <c r="B55" s="4" t="s">
        <v>16</v>
      </c>
      <c r="C55" s="2">
        <v>97197</v>
      </c>
      <c r="D55" s="2">
        <v>30508</v>
      </c>
      <c r="E55" s="2">
        <v>2489</v>
      </c>
      <c r="F55" s="2">
        <v>27308</v>
      </c>
      <c r="G55" s="2">
        <v>652</v>
      </c>
      <c r="H55" s="2">
        <v>57</v>
      </c>
      <c r="I55" s="2">
        <v>2</v>
      </c>
      <c r="J55" s="6">
        <v>31.4</v>
      </c>
    </row>
    <row r="56" spans="1:10" x14ac:dyDescent="0.25">
      <c r="A56" s="4" t="s">
        <v>20</v>
      </c>
      <c r="B56" s="4" t="s">
        <v>5</v>
      </c>
      <c r="C56" s="2">
        <v>75018</v>
      </c>
      <c r="D56" s="2">
        <v>20807</v>
      </c>
      <c r="E56" s="2">
        <v>1887</v>
      </c>
      <c r="F56" s="2">
        <v>16070</v>
      </c>
      <c r="G56" s="2">
        <v>2819</v>
      </c>
      <c r="H56" s="2">
        <v>30</v>
      </c>
      <c r="I56" s="2">
        <v>1</v>
      </c>
      <c r="J56" s="6">
        <v>27.7</v>
      </c>
    </row>
    <row r="57" spans="1:10" x14ac:dyDescent="0.25">
      <c r="A57" s="4" t="s">
        <v>20</v>
      </c>
      <c r="B57" s="4" t="s">
        <v>6</v>
      </c>
      <c r="C57" s="2">
        <v>96142</v>
      </c>
      <c r="D57" s="2">
        <v>10678</v>
      </c>
      <c r="E57" s="2">
        <v>2532</v>
      </c>
      <c r="F57" s="2">
        <v>5335</v>
      </c>
      <c r="G57" s="2">
        <v>2775</v>
      </c>
      <c r="H57" s="2">
        <v>35</v>
      </c>
      <c r="I57" s="2">
        <v>1</v>
      </c>
      <c r="J57" s="6">
        <v>11.1</v>
      </c>
    </row>
    <row r="58" spans="1:10" x14ac:dyDescent="0.25">
      <c r="A58" s="4" t="s">
        <v>20</v>
      </c>
      <c r="B58" s="4" t="s">
        <v>7</v>
      </c>
      <c r="C58" s="2">
        <v>389967</v>
      </c>
      <c r="D58" s="2">
        <v>242760</v>
      </c>
      <c r="E58" s="2">
        <v>2872</v>
      </c>
      <c r="F58" s="2">
        <v>236119</v>
      </c>
      <c r="G58" s="2">
        <v>3603</v>
      </c>
      <c r="H58" s="2">
        <v>164</v>
      </c>
      <c r="I58" s="2">
        <v>2</v>
      </c>
      <c r="J58" s="6">
        <v>62.3</v>
      </c>
    </row>
    <row r="59" spans="1:10" x14ac:dyDescent="0.25">
      <c r="A59" s="4" t="s">
        <v>20</v>
      </c>
      <c r="B59" s="4" t="s">
        <v>8</v>
      </c>
      <c r="C59" s="2">
        <v>285733</v>
      </c>
      <c r="D59" s="2">
        <v>154909</v>
      </c>
      <c r="E59" s="2">
        <v>2091</v>
      </c>
      <c r="F59" s="2">
        <v>144712</v>
      </c>
      <c r="G59" s="2">
        <v>7949</v>
      </c>
      <c r="H59" s="2">
        <v>154</v>
      </c>
      <c r="I59" s="2">
        <v>3</v>
      </c>
      <c r="J59" s="6">
        <v>54.2</v>
      </c>
    </row>
    <row r="60" spans="1:10" x14ac:dyDescent="0.25">
      <c r="A60" s="4" t="s">
        <v>20</v>
      </c>
      <c r="B60" s="4" t="s">
        <v>9</v>
      </c>
      <c r="C60" s="2">
        <v>171653</v>
      </c>
      <c r="D60" s="2">
        <v>67873</v>
      </c>
      <c r="E60" s="2">
        <v>687</v>
      </c>
      <c r="F60" s="2">
        <v>62307</v>
      </c>
      <c r="G60" s="2">
        <v>4750</v>
      </c>
      <c r="H60" s="2">
        <v>126</v>
      </c>
      <c r="I60" s="2">
        <v>3</v>
      </c>
      <c r="J60" s="6">
        <v>39.5</v>
      </c>
    </row>
    <row r="61" spans="1:10" x14ac:dyDescent="0.25">
      <c r="A61" s="4" t="s">
        <v>20</v>
      </c>
      <c r="B61" s="4" t="s">
        <v>10</v>
      </c>
      <c r="C61" s="2">
        <v>97673</v>
      </c>
      <c r="D61" s="2">
        <v>25443</v>
      </c>
      <c r="E61" s="2">
        <v>180</v>
      </c>
      <c r="F61" s="2">
        <v>21201</v>
      </c>
      <c r="G61" s="2">
        <v>3954</v>
      </c>
      <c r="H61" s="2">
        <v>106</v>
      </c>
      <c r="I61" s="2">
        <v>2</v>
      </c>
      <c r="J61" s="6">
        <v>26</v>
      </c>
    </row>
    <row r="62" spans="1:10" x14ac:dyDescent="0.25">
      <c r="A62" s="4" t="s">
        <v>20</v>
      </c>
      <c r="B62" s="4" t="s">
        <v>11</v>
      </c>
      <c r="C62" s="2">
        <v>81807</v>
      </c>
      <c r="D62" s="2">
        <v>8357</v>
      </c>
      <c r="E62" s="2">
        <v>77</v>
      </c>
      <c r="F62" s="2">
        <v>7295</v>
      </c>
      <c r="G62" s="2">
        <v>805</v>
      </c>
      <c r="H62" s="2">
        <v>167</v>
      </c>
      <c r="I62" s="2">
        <v>13</v>
      </c>
      <c r="J62" s="6">
        <v>10.199999999999999</v>
      </c>
    </row>
    <row r="63" spans="1:10" x14ac:dyDescent="0.25">
      <c r="A63" s="4" t="s">
        <v>20</v>
      </c>
      <c r="B63" s="4" t="s">
        <v>12</v>
      </c>
      <c r="C63" s="2">
        <v>38305</v>
      </c>
      <c r="D63" s="2">
        <v>2890</v>
      </c>
      <c r="E63" s="2">
        <v>187</v>
      </c>
      <c r="F63" s="2">
        <v>2119</v>
      </c>
      <c r="G63" s="2">
        <v>401</v>
      </c>
      <c r="H63" s="2">
        <v>177</v>
      </c>
      <c r="I63" s="2">
        <v>6</v>
      </c>
      <c r="J63" s="6">
        <v>7.5</v>
      </c>
    </row>
    <row r="64" spans="1:10" x14ac:dyDescent="0.25">
      <c r="A64" s="4" t="s">
        <v>20</v>
      </c>
      <c r="B64" s="4" t="s">
        <v>13</v>
      </c>
      <c r="C64" s="2">
        <v>36101</v>
      </c>
      <c r="D64" s="2">
        <v>3697</v>
      </c>
      <c r="E64" s="2">
        <v>394</v>
      </c>
      <c r="F64" s="2">
        <v>2635</v>
      </c>
      <c r="G64" s="2">
        <v>612</v>
      </c>
      <c r="H64" s="2">
        <v>41</v>
      </c>
      <c r="I64" s="2">
        <v>15</v>
      </c>
      <c r="J64" s="6">
        <v>10.199999999999999</v>
      </c>
    </row>
    <row r="65" spans="1:10" x14ac:dyDescent="0.25">
      <c r="A65" s="4" t="s">
        <v>20</v>
      </c>
      <c r="B65" s="4" t="s">
        <v>14</v>
      </c>
      <c r="C65" s="2">
        <v>94782</v>
      </c>
      <c r="D65" s="2">
        <v>3047</v>
      </c>
      <c r="E65" s="2">
        <v>441</v>
      </c>
      <c r="F65" s="2">
        <v>1860</v>
      </c>
      <c r="G65" s="2">
        <v>606</v>
      </c>
      <c r="H65" s="2">
        <v>120</v>
      </c>
      <c r="I65" s="2">
        <v>20</v>
      </c>
      <c r="J65" s="6">
        <v>3.2</v>
      </c>
    </row>
    <row r="66" spans="1:10" x14ac:dyDescent="0.25">
      <c r="A66" s="4" t="s">
        <v>20</v>
      </c>
      <c r="B66" s="4" t="s">
        <v>15</v>
      </c>
      <c r="C66" s="2">
        <v>108095</v>
      </c>
      <c r="D66" s="2">
        <v>12655</v>
      </c>
      <c r="E66" s="2">
        <v>1204</v>
      </c>
      <c r="F66" s="2">
        <v>10623</v>
      </c>
      <c r="G66" s="2">
        <v>741</v>
      </c>
      <c r="H66" s="2">
        <v>84</v>
      </c>
      <c r="I66" s="2">
        <v>3</v>
      </c>
      <c r="J66" s="6">
        <v>11.7</v>
      </c>
    </row>
    <row r="67" spans="1:10" x14ac:dyDescent="0.25">
      <c r="A67" s="4" t="s">
        <v>20</v>
      </c>
      <c r="B67" s="4" t="s">
        <v>16</v>
      </c>
      <c r="C67" s="2">
        <v>99336</v>
      </c>
      <c r="D67" s="2">
        <v>5773</v>
      </c>
      <c r="E67" s="2">
        <v>1814</v>
      </c>
      <c r="F67" s="2">
        <v>3335</v>
      </c>
      <c r="G67" s="2">
        <v>572</v>
      </c>
      <c r="H67" s="2">
        <v>48</v>
      </c>
      <c r="I67" s="2">
        <v>4</v>
      </c>
      <c r="J67" s="6">
        <v>5.8</v>
      </c>
    </row>
    <row r="68" spans="1:10" x14ac:dyDescent="0.25">
      <c r="A68" s="4" t="s">
        <v>21</v>
      </c>
      <c r="B68" s="4" t="s">
        <v>5</v>
      </c>
      <c r="C68" s="2">
        <v>83303</v>
      </c>
      <c r="D68" s="2">
        <v>26474</v>
      </c>
      <c r="E68" s="2">
        <v>3330</v>
      </c>
      <c r="F68" s="2">
        <v>22624</v>
      </c>
      <c r="G68" s="2">
        <v>465</v>
      </c>
      <c r="H68" s="2">
        <v>49</v>
      </c>
      <c r="I68" s="2">
        <v>6</v>
      </c>
      <c r="J68" s="6">
        <v>31.8</v>
      </c>
    </row>
    <row r="69" spans="1:10" x14ac:dyDescent="0.25">
      <c r="A69" s="4" t="s">
        <v>21</v>
      </c>
      <c r="B69" s="4" t="s">
        <v>6</v>
      </c>
      <c r="C69" s="2">
        <v>101922</v>
      </c>
      <c r="D69" s="2">
        <v>12049</v>
      </c>
      <c r="E69" s="2">
        <v>3950</v>
      </c>
      <c r="F69" s="2">
        <v>7144</v>
      </c>
      <c r="G69" s="2">
        <v>910</v>
      </c>
      <c r="H69" s="2">
        <v>43</v>
      </c>
      <c r="I69" s="2">
        <v>2</v>
      </c>
      <c r="J69" s="6">
        <v>11.8</v>
      </c>
    </row>
    <row r="70" spans="1:10" x14ac:dyDescent="0.25">
      <c r="A70" s="4" t="s">
        <v>21</v>
      </c>
      <c r="B70" s="4" t="s">
        <v>7</v>
      </c>
      <c r="C70" s="2">
        <v>337685</v>
      </c>
      <c r="D70" s="2">
        <v>199243</v>
      </c>
      <c r="E70" s="2">
        <v>3516</v>
      </c>
      <c r="F70" s="2">
        <v>190484</v>
      </c>
      <c r="G70" s="2">
        <v>5221</v>
      </c>
      <c r="H70" s="2">
        <v>19</v>
      </c>
      <c r="I70" s="2">
        <v>3</v>
      </c>
      <c r="J70" s="6">
        <v>59</v>
      </c>
    </row>
    <row r="71" spans="1:10" x14ac:dyDescent="0.25">
      <c r="A71" s="4" t="s">
        <v>21</v>
      </c>
      <c r="B71" s="4" t="s">
        <v>8</v>
      </c>
      <c r="C71" s="2">
        <v>231280</v>
      </c>
      <c r="D71" s="2">
        <v>100118</v>
      </c>
      <c r="E71" s="2">
        <v>2058</v>
      </c>
      <c r="F71" s="2">
        <v>90558</v>
      </c>
      <c r="G71" s="2">
        <v>7470</v>
      </c>
      <c r="H71" s="2">
        <v>22</v>
      </c>
      <c r="I71" s="2">
        <v>10</v>
      </c>
      <c r="J71" s="6">
        <v>43.3</v>
      </c>
    </row>
    <row r="72" spans="1:10" x14ac:dyDescent="0.25">
      <c r="A72" s="4" t="s">
        <v>21</v>
      </c>
      <c r="B72" s="4" t="s">
        <v>9</v>
      </c>
      <c r="C72" s="2">
        <v>179949</v>
      </c>
      <c r="D72" s="2">
        <v>36087</v>
      </c>
      <c r="E72" s="2">
        <v>970</v>
      </c>
      <c r="F72" s="2">
        <v>29836</v>
      </c>
      <c r="G72" s="2">
        <v>5067</v>
      </c>
      <c r="H72" s="2">
        <v>210</v>
      </c>
      <c r="I72" s="2">
        <v>4</v>
      </c>
      <c r="J72" s="6">
        <v>20.100000000000001</v>
      </c>
    </row>
    <row r="73" spans="1:10" x14ac:dyDescent="0.25">
      <c r="A73" s="4" t="s">
        <v>21</v>
      </c>
      <c r="B73" s="4" t="s">
        <v>10</v>
      </c>
      <c r="C73" s="2">
        <v>141334</v>
      </c>
      <c r="D73" s="2">
        <v>28622</v>
      </c>
      <c r="E73" s="2">
        <v>527</v>
      </c>
      <c r="F73" s="2">
        <v>16829</v>
      </c>
      <c r="G73" s="2">
        <v>11042</v>
      </c>
      <c r="H73" s="2">
        <v>223</v>
      </c>
      <c r="I73" s="2">
        <v>1</v>
      </c>
      <c r="J73" s="6">
        <v>20.3</v>
      </c>
    </row>
    <row r="74" spans="1:10" x14ac:dyDescent="0.25">
      <c r="A74" s="4" t="s">
        <v>21</v>
      </c>
      <c r="B74" s="4" t="s">
        <v>11</v>
      </c>
      <c r="C74" s="2">
        <v>117531</v>
      </c>
      <c r="D74" s="2">
        <v>8490</v>
      </c>
      <c r="E74" s="2">
        <v>33</v>
      </c>
      <c r="F74" s="2">
        <v>3155</v>
      </c>
      <c r="G74" s="2">
        <v>5152</v>
      </c>
      <c r="H74" s="2">
        <v>145</v>
      </c>
      <c r="I74" s="2">
        <v>5</v>
      </c>
      <c r="J74" s="6">
        <v>7.2</v>
      </c>
    </row>
    <row r="75" spans="1:10" x14ac:dyDescent="0.25">
      <c r="A75" s="4" t="s">
        <v>21</v>
      </c>
      <c r="B75" s="4" t="s">
        <v>12</v>
      </c>
      <c r="C75" s="2">
        <v>89470</v>
      </c>
      <c r="D75" s="2">
        <v>9133</v>
      </c>
      <c r="E75" s="2">
        <v>279</v>
      </c>
      <c r="F75" s="2">
        <v>3387</v>
      </c>
      <c r="G75" s="2">
        <v>5207</v>
      </c>
      <c r="H75" s="2">
        <v>257</v>
      </c>
      <c r="I75" s="2">
        <v>3</v>
      </c>
      <c r="J75" s="6">
        <v>10.199999999999999</v>
      </c>
    </row>
    <row r="76" spans="1:10" x14ac:dyDescent="0.25">
      <c r="A76" s="4" t="s">
        <v>21</v>
      </c>
      <c r="B76" s="4" t="s">
        <v>13</v>
      </c>
      <c r="C76" s="2">
        <v>53674</v>
      </c>
      <c r="D76" s="2">
        <v>3963</v>
      </c>
      <c r="E76" s="2">
        <v>1096</v>
      </c>
      <c r="F76" s="2">
        <v>1904</v>
      </c>
      <c r="G76" s="2">
        <v>880</v>
      </c>
      <c r="H76" s="2">
        <v>67</v>
      </c>
      <c r="I76" s="2">
        <v>16</v>
      </c>
      <c r="J76" s="6">
        <v>7.4</v>
      </c>
    </row>
    <row r="77" spans="1:10" x14ac:dyDescent="0.25">
      <c r="A77" s="4" t="s">
        <v>21</v>
      </c>
      <c r="B77" s="4" t="s">
        <v>14</v>
      </c>
      <c r="C77" s="2">
        <v>82777</v>
      </c>
      <c r="D77" s="2">
        <v>6662</v>
      </c>
      <c r="E77" s="2">
        <v>3023</v>
      </c>
      <c r="F77" s="2">
        <v>3336</v>
      </c>
      <c r="G77" s="2">
        <v>137</v>
      </c>
      <c r="H77" s="2">
        <v>159</v>
      </c>
      <c r="I77" s="2">
        <v>7</v>
      </c>
      <c r="J77" s="6">
        <v>8</v>
      </c>
    </row>
    <row r="78" spans="1:10" x14ac:dyDescent="0.25">
      <c r="A78" s="4" t="s">
        <v>21</v>
      </c>
      <c r="B78" s="4" t="s">
        <v>15</v>
      </c>
      <c r="C78" s="2">
        <v>150324</v>
      </c>
      <c r="D78" s="2">
        <v>39716</v>
      </c>
      <c r="E78" s="2">
        <v>3768</v>
      </c>
      <c r="F78" s="2">
        <v>35345</v>
      </c>
      <c r="G78" s="2">
        <v>445</v>
      </c>
      <c r="H78" s="2">
        <v>155</v>
      </c>
      <c r="I78" s="2">
        <v>3</v>
      </c>
      <c r="J78" s="6">
        <v>26.4</v>
      </c>
    </row>
    <row r="79" spans="1:10" x14ac:dyDescent="0.25">
      <c r="A79" s="4" t="s">
        <v>21</v>
      </c>
      <c r="B79" s="4" t="s">
        <v>16</v>
      </c>
      <c r="C79" s="2">
        <v>141730</v>
      </c>
      <c r="D79" s="2">
        <v>17870</v>
      </c>
      <c r="E79" s="2">
        <v>3901</v>
      </c>
      <c r="F79" s="2">
        <v>13392</v>
      </c>
      <c r="G79" s="2">
        <v>473</v>
      </c>
      <c r="H79" s="2">
        <v>102</v>
      </c>
      <c r="I79" s="2">
        <v>2</v>
      </c>
      <c r="J79" s="6">
        <v>12.6</v>
      </c>
    </row>
    <row r="80" spans="1:10" x14ac:dyDescent="0.25">
      <c r="A80" s="4" t="s">
        <v>22</v>
      </c>
      <c r="B80" s="4" t="s">
        <v>5</v>
      </c>
      <c r="C80" s="2">
        <v>91635.383000000002</v>
      </c>
      <c r="D80" s="2">
        <v>22706.670999999998</v>
      </c>
      <c r="E80" s="2">
        <v>1881.598</v>
      </c>
      <c r="F80" s="2">
        <v>19370.331999999999</v>
      </c>
      <c r="G80" s="2">
        <v>1426.462</v>
      </c>
      <c r="H80" s="2">
        <v>22.204999999999998</v>
      </c>
      <c r="I80" s="2">
        <v>6.0739999999999998</v>
      </c>
      <c r="J80" s="6">
        <v>24.8</v>
      </c>
    </row>
    <row r="81" spans="1:10" x14ac:dyDescent="0.25">
      <c r="A81" s="4" t="s">
        <v>22</v>
      </c>
      <c r="B81" s="4" t="s">
        <v>6</v>
      </c>
      <c r="C81" s="2">
        <v>69507.694000000003</v>
      </c>
      <c r="D81" s="2">
        <v>13088.187</v>
      </c>
      <c r="E81" s="2">
        <v>2102.8429999999998</v>
      </c>
      <c r="F81" s="2">
        <v>7280.1049999999996</v>
      </c>
      <c r="G81" s="2">
        <v>3669.8470000000002</v>
      </c>
      <c r="H81" s="2">
        <v>30.181000000000001</v>
      </c>
      <c r="I81" s="2">
        <v>5.2110000000000003</v>
      </c>
      <c r="J81" s="6">
        <v>18.8</v>
      </c>
    </row>
    <row r="82" spans="1:10" x14ac:dyDescent="0.25">
      <c r="A82" s="4" t="s">
        <v>22</v>
      </c>
      <c r="B82" s="4" t="s">
        <v>7</v>
      </c>
      <c r="C82" s="2">
        <v>341438.57199999999</v>
      </c>
      <c r="D82" s="2">
        <v>245596.90100000001</v>
      </c>
      <c r="E82" s="2">
        <v>1594.7719999999999</v>
      </c>
      <c r="F82" s="2">
        <v>239673.35800000001</v>
      </c>
      <c r="G82" s="2">
        <v>4288.5720000000001</v>
      </c>
      <c r="H82" s="2">
        <v>33.238999999999997</v>
      </c>
      <c r="I82" s="2">
        <v>6.96</v>
      </c>
      <c r="J82" s="6">
        <v>71.900000000000006</v>
      </c>
    </row>
    <row r="83" spans="1:10" x14ac:dyDescent="0.25">
      <c r="A83" s="4" t="s">
        <v>22</v>
      </c>
      <c r="B83" s="4" t="s">
        <v>8</v>
      </c>
      <c r="C83" s="2">
        <v>224211.26</v>
      </c>
      <c r="D83" s="2">
        <v>173942.049</v>
      </c>
      <c r="E83" s="2">
        <v>1011.223</v>
      </c>
      <c r="F83" s="2">
        <v>160600.99100000001</v>
      </c>
      <c r="G83" s="2">
        <v>12277.584999999999</v>
      </c>
      <c r="H83" s="2">
        <v>42.417000000000002</v>
      </c>
      <c r="I83" s="2">
        <v>9.8330000000000002</v>
      </c>
      <c r="J83" s="6">
        <v>77.599999999999994</v>
      </c>
    </row>
    <row r="84" spans="1:10" x14ac:dyDescent="0.25">
      <c r="A84" s="4" t="s">
        <v>22</v>
      </c>
      <c r="B84" s="4" t="s">
        <v>9</v>
      </c>
      <c r="C84" s="2">
        <v>139743.359</v>
      </c>
      <c r="D84" s="2">
        <v>91599.312000000005</v>
      </c>
      <c r="E84" s="2">
        <v>360.4</v>
      </c>
      <c r="F84" s="2">
        <v>85341.646999999997</v>
      </c>
      <c r="G84" s="2">
        <v>5863.8059999999996</v>
      </c>
      <c r="H84" s="2">
        <v>28.198</v>
      </c>
      <c r="I84" s="2">
        <v>5.2610000000000001</v>
      </c>
      <c r="J84" s="6">
        <v>65.5</v>
      </c>
    </row>
    <row r="85" spans="1:10" x14ac:dyDescent="0.25">
      <c r="A85" s="4" t="s">
        <v>22</v>
      </c>
      <c r="B85" s="4" t="s">
        <v>10</v>
      </c>
      <c r="C85" s="2">
        <v>83348.433999999994</v>
      </c>
      <c r="D85" s="2">
        <v>40888.65</v>
      </c>
      <c r="E85" s="2">
        <v>177.33099999999999</v>
      </c>
      <c r="F85" s="2">
        <v>34875.578999999998</v>
      </c>
      <c r="G85" s="2">
        <v>5812.6940000000004</v>
      </c>
      <c r="H85" s="2">
        <v>19.948</v>
      </c>
      <c r="I85" s="2">
        <v>3.0979999999999999</v>
      </c>
      <c r="J85" s="6">
        <v>49.1</v>
      </c>
    </row>
    <row r="86" spans="1:10" x14ac:dyDescent="0.25">
      <c r="A86" s="4" t="s">
        <v>22</v>
      </c>
      <c r="B86" s="4" t="s">
        <v>11</v>
      </c>
      <c r="C86" s="2">
        <v>52788.036999999997</v>
      </c>
      <c r="D86" s="2">
        <v>18362.057000000001</v>
      </c>
      <c r="E86" s="2">
        <v>143.94</v>
      </c>
      <c r="F86" s="2">
        <v>9999.6959999999999</v>
      </c>
      <c r="G86" s="2">
        <v>8180.2290000000003</v>
      </c>
      <c r="H86" s="2">
        <v>34.71</v>
      </c>
      <c r="I86" s="2">
        <v>3.4820000000000002</v>
      </c>
      <c r="J86" s="6">
        <v>34.799999999999997</v>
      </c>
    </row>
    <row r="87" spans="1:10" x14ac:dyDescent="0.25">
      <c r="A87" s="4" t="s">
        <v>22</v>
      </c>
      <c r="B87" s="4" t="s">
        <v>12</v>
      </c>
      <c r="C87" s="2">
        <v>35666.112000000001</v>
      </c>
      <c r="D87" s="2">
        <v>5592.076</v>
      </c>
      <c r="E87" s="2">
        <v>102.28</v>
      </c>
      <c r="F87" s="2">
        <v>1779.5989999999999</v>
      </c>
      <c r="G87" s="2">
        <v>3651.4</v>
      </c>
      <c r="H87" s="2">
        <v>54.848999999999997</v>
      </c>
      <c r="I87" s="2">
        <v>3.948</v>
      </c>
      <c r="J87" s="6">
        <v>15.7</v>
      </c>
    </row>
    <row r="88" spans="1:10" x14ac:dyDescent="0.25">
      <c r="A88" s="4" t="s">
        <v>22</v>
      </c>
      <c r="B88" s="4" t="s">
        <v>13</v>
      </c>
      <c r="C88" s="2">
        <v>23847.788</v>
      </c>
      <c r="D88" s="2">
        <v>1758.999</v>
      </c>
      <c r="E88" s="2">
        <v>114.124</v>
      </c>
      <c r="F88" s="2">
        <v>803.45299999999997</v>
      </c>
      <c r="G88" s="2">
        <v>813.34900000000005</v>
      </c>
      <c r="H88" s="2">
        <v>21.344000000000001</v>
      </c>
      <c r="I88" s="2">
        <v>6.7290000000000001</v>
      </c>
      <c r="J88" s="6">
        <v>7.4</v>
      </c>
    </row>
    <row r="89" spans="1:10" x14ac:dyDescent="0.25">
      <c r="A89" s="4" t="s">
        <v>22</v>
      </c>
      <c r="B89" s="4" t="s">
        <v>14</v>
      </c>
      <c r="C89" s="2">
        <v>64734.31</v>
      </c>
      <c r="D89" s="2">
        <v>2291.8389999999999</v>
      </c>
      <c r="E89" s="2">
        <v>349.70100000000002</v>
      </c>
      <c r="F89" s="2">
        <v>1175.0920000000001</v>
      </c>
      <c r="G89" s="2">
        <v>728.03300000000002</v>
      </c>
      <c r="H89" s="2">
        <v>34.743000000000002</v>
      </c>
      <c r="I89" s="2">
        <v>4.2699999999999996</v>
      </c>
      <c r="J89" s="6">
        <v>3.5</v>
      </c>
    </row>
    <row r="90" spans="1:10" x14ac:dyDescent="0.25">
      <c r="A90" s="4" t="s">
        <v>22</v>
      </c>
      <c r="B90" s="4" t="s">
        <v>15</v>
      </c>
      <c r="C90" s="2">
        <v>141739.55799999999</v>
      </c>
      <c r="D90" s="2">
        <v>61150.074000000001</v>
      </c>
      <c r="E90" s="2">
        <v>822.02499999999998</v>
      </c>
      <c r="F90" s="2">
        <v>60010.442999999999</v>
      </c>
      <c r="G90" s="2">
        <v>292.10300000000001</v>
      </c>
      <c r="H90" s="2">
        <v>22.952000000000002</v>
      </c>
      <c r="I90" s="2">
        <v>2.5510000000000002</v>
      </c>
      <c r="J90" s="6">
        <v>43.1</v>
      </c>
    </row>
    <row r="91" spans="1:10" x14ac:dyDescent="0.25">
      <c r="A91" s="4" t="s">
        <v>22</v>
      </c>
      <c r="B91" s="4" t="s">
        <v>16</v>
      </c>
      <c r="C91" s="2">
        <v>92253.717000000004</v>
      </c>
      <c r="D91" s="2">
        <v>18619.363000000001</v>
      </c>
      <c r="E91" s="2">
        <v>1875.903</v>
      </c>
      <c r="F91" s="2">
        <v>16157.223</v>
      </c>
      <c r="G91" s="2">
        <v>541.79200000000003</v>
      </c>
      <c r="H91" s="2">
        <v>41.847999999999999</v>
      </c>
      <c r="I91" s="2">
        <v>2.597</v>
      </c>
      <c r="J91" s="6">
        <v>20.2</v>
      </c>
    </row>
    <row r="92" spans="1:10" x14ac:dyDescent="0.25">
      <c r="A92" s="4" t="s">
        <v>23</v>
      </c>
      <c r="B92" s="4" t="s">
        <v>5</v>
      </c>
      <c r="C92" s="2">
        <v>85736.710999999996</v>
      </c>
      <c r="D92" s="2">
        <v>31482.046999999999</v>
      </c>
      <c r="E92" s="2">
        <v>1516.3869999999999</v>
      </c>
      <c r="F92" s="2">
        <v>28945.863000000001</v>
      </c>
      <c r="G92" s="2">
        <v>997.08</v>
      </c>
      <c r="H92" s="2">
        <v>18.847999999999999</v>
      </c>
      <c r="I92" s="2">
        <v>3.8690000000000002</v>
      </c>
      <c r="J92" s="6">
        <v>36.700000000000003</v>
      </c>
    </row>
    <row r="93" spans="1:10" x14ac:dyDescent="0.25">
      <c r="A93" s="4" t="s">
        <v>23</v>
      </c>
      <c r="B93" s="4" t="s">
        <v>6</v>
      </c>
      <c r="C93" s="2">
        <v>114490.39</v>
      </c>
      <c r="D93" s="2">
        <v>19478.64</v>
      </c>
      <c r="E93" s="2">
        <v>1906.7919999999999</v>
      </c>
      <c r="F93" s="2">
        <v>7935.8130000000001</v>
      </c>
      <c r="G93" s="2">
        <v>9593.8019999999997</v>
      </c>
      <c r="H93" s="2">
        <v>37.051000000000002</v>
      </c>
      <c r="I93" s="2">
        <v>5.1820000000000004</v>
      </c>
      <c r="J93" s="6">
        <v>17</v>
      </c>
    </row>
    <row r="94" spans="1:10" x14ac:dyDescent="0.25">
      <c r="A94" s="4" t="s">
        <v>23</v>
      </c>
      <c r="B94" s="4" t="s">
        <v>7</v>
      </c>
      <c r="C94" s="2">
        <v>193020.47</v>
      </c>
      <c r="D94" s="2">
        <v>109023.477</v>
      </c>
      <c r="E94" s="2">
        <v>1385.8879999999999</v>
      </c>
      <c r="F94" s="2">
        <v>96448.513000000006</v>
      </c>
      <c r="G94" s="2">
        <v>11137.477999999999</v>
      </c>
      <c r="H94" s="2">
        <v>40.438000000000002</v>
      </c>
      <c r="I94" s="2">
        <v>11.153</v>
      </c>
      <c r="J94" s="6">
        <v>56.5</v>
      </c>
    </row>
    <row r="95" spans="1:10" x14ac:dyDescent="0.25">
      <c r="A95" s="4" t="s">
        <v>23</v>
      </c>
      <c r="B95" s="4" t="s">
        <v>8</v>
      </c>
      <c r="C95" s="2">
        <v>112865.827</v>
      </c>
      <c r="D95" s="2">
        <v>43683.396000000001</v>
      </c>
      <c r="E95" s="2">
        <v>851.029</v>
      </c>
      <c r="F95" s="2">
        <v>31827.217000000001</v>
      </c>
      <c r="G95" s="2">
        <v>10978.974</v>
      </c>
      <c r="H95" s="2">
        <v>23.372</v>
      </c>
      <c r="I95" s="2">
        <v>2.8039999999999998</v>
      </c>
      <c r="J95" s="6">
        <v>38.700000000000003</v>
      </c>
    </row>
    <row r="96" spans="1:10" x14ac:dyDescent="0.25">
      <c r="A96" s="4" t="s">
        <v>23</v>
      </c>
      <c r="B96" s="4" t="s">
        <v>9</v>
      </c>
      <c r="C96" s="2">
        <v>115525.45600000001</v>
      </c>
      <c r="D96" s="2">
        <v>55514.909</v>
      </c>
      <c r="E96" s="2">
        <v>564.87699999999995</v>
      </c>
      <c r="F96" s="2">
        <v>46527.733999999997</v>
      </c>
      <c r="G96" s="2">
        <v>8341.8410000000003</v>
      </c>
      <c r="H96" s="2">
        <v>47.162999999999997</v>
      </c>
      <c r="I96" s="2">
        <v>33.293999999999997</v>
      </c>
      <c r="J96" s="6">
        <v>48.1</v>
      </c>
    </row>
    <row r="97" spans="1:10" x14ac:dyDescent="0.25">
      <c r="A97" s="4" t="s">
        <v>23</v>
      </c>
      <c r="B97" s="4" t="s">
        <v>10</v>
      </c>
      <c r="C97" s="2">
        <v>58712.489000000001</v>
      </c>
      <c r="D97" s="2">
        <v>4640.9970000000003</v>
      </c>
      <c r="E97" s="2">
        <v>198.39599999999999</v>
      </c>
      <c r="F97" s="2">
        <v>3877.9430000000002</v>
      </c>
      <c r="G97" s="2">
        <v>533.08000000000004</v>
      </c>
      <c r="H97" s="2">
        <v>27.42</v>
      </c>
      <c r="I97" s="2">
        <v>4.1580000000000004</v>
      </c>
      <c r="J97" s="6">
        <v>7.9</v>
      </c>
    </row>
    <row r="98" spans="1:10" x14ac:dyDescent="0.25">
      <c r="A98" s="4" t="s">
        <v>23</v>
      </c>
      <c r="B98" s="4" t="s">
        <v>11</v>
      </c>
      <c r="C98" s="2">
        <v>94431.239000000001</v>
      </c>
      <c r="D98" s="2">
        <v>22663.601999999999</v>
      </c>
      <c r="E98" s="2">
        <v>195.03800000000001</v>
      </c>
      <c r="F98" s="2">
        <v>19964.84</v>
      </c>
      <c r="G98" s="2">
        <v>2435.1170000000002</v>
      </c>
      <c r="H98" s="2">
        <v>62.067999999999998</v>
      </c>
      <c r="I98" s="2">
        <v>6.5389999999999997</v>
      </c>
      <c r="J98" s="6">
        <v>24</v>
      </c>
    </row>
    <row r="99" spans="1:10" x14ac:dyDescent="0.25">
      <c r="A99" s="4" t="s">
        <v>23</v>
      </c>
      <c r="B99" s="4" t="s">
        <v>12</v>
      </c>
      <c r="C99" s="2">
        <v>43327.830999999998</v>
      </c>
      <c r="D99" s="2">
        <v>7437.9049999999997</v>
      </c>
      <c r="E99" s="2">
        <v>447.51400000000001</v>
      </c>
      <c r="F99" s="2">
        <v>780.47699999999998</v>
      </c>
      <c r="G99" s="2">
        <v>6155.2060000000001</v>
      </c>
      <c r="H99" s="2">
        <v>43.912999999999997</v>
      </c>
      <c r="I99" s="2">
        <v>10.795</v>
      </c>
      <c r="J99" s="6">
        <v>17.2</v>
      </c>
    </row>
    <row r="100" spans="1:10" x14ac:dyDescent="0.25">
      <c r="A100" s="4" t="s">
        <v>23</v>
      </c>
      <c r="B100" s="4" t="s">
        <v>13</v>
      </c>
      <c r="C100" s="2">
        <v>38219.408000000003</v>
      </c>
      <c r="D100" s="2">
        <v>2562.9960000000001</v>
      </c>
      <c r="E100" s="2">
        <v>178.94800000000001</v>
      </c>
      <c r="F100" s="2">
        <v>1381.1510000000001</v>
      </c>
      <c r="G100" s="2">
        <v>950.17899999999997</v>
      </c>
      <c r="H100" s="2">
        <v>40.377000000000002</v>
      </c>
      <c r="I100" s="2">
        <v>12.340999999999999</v>
      </c>
      <c r="J100" s="6">
        <v>6.7</v>
      </c>
    </row>
    <row r="101" spans="1:10" x14ac:dyDescent="0.25">
      <c r="A101" s="4" t="s">
        <v>23</v>
      </c>
      <c r="B101" s="4" t="s">
        <v>14</v>
      </c>
      <c r="C101" s="2">
        <v>65719.197</v>
      </c>
      <c r="D101" s="2">
        <v>3226.5189999999998</v>
      </c>
      <c r="E101" s="2">
        <v>443.20699999999999</v>
      </c>
      <c r="F101" s="2">
        <v>2354.326</v>
      </c>
      <c r="G101" s="2">
        <v>352.08800000000002</v>
      </c>
      <c r="H101" s="2">
        <v>66.784000000000006</v>
      </c>
      <c r="I101" s="2">
        <v>10.114000000000001</v>
      </c>
      <c r="J101" s="6">
        <v>4.9000000000000004</v>
      </c>
    </row>
    <row r="102" spans="1:10" x14ac:dyDescent="0.25">
      <c r="A102" s="4" t="s">
        <v>23</v>
      </c>
      <c r="B102" s="4" t="s">
        <v>15</v>
      </c>
      <c r="C102" s="2">
        <v>107585.86599999999</v>
      </c>
      <c r="D102" s="2">
        <v>21598.186000000002</v>
      </c>
      <c r="E102" s="2">
        <v>1191.577</v>
      </c>
      <c r="F102" s="2">
        <v>20158.924999999999</v>
      </c>
      <c r="G102" s="2">
        <v>177.113</v>
      </c>
      <c r="H102" s="2">
        <v>60.585000000000001</v>
      </c>
      <c r="I102" s="2">
        <v>9.9860000000000007</v>
      </c>
      <c r="J102" s="6">
        <v>20.100000000000001</v>
      </c>
    </row>
    <row r="103" spans="1:10" x14ac:dyDescent="0.25">
      <c r="A103" s="4" t="s">
        <v>23</v>
      </c>
      <c r="B103" s="4" t="s">
        <v>16</v>
      </c>
      <c r="C103" s="2">
        <v>225154.696</v>
      </c>
      <c r="D103" s="2">
        <v>22896.147000000001</v>
      </c>
      <c r="E103" s="2">
        <v>1563.354</v>
      </c>
      <c r="F103" s="2">
        <v>19845.537</v>
      </c>
      <c r="G103" s="2">
        <v>1437.1869999999999</v>
      </c>
      <c r="H103" s="2">
        <v>39.835000000000001</v>
      </c>
      <c r="I103" s="2">
        <v>10.194000000000001</v>
      </c>
      <c r="J103" s="6">
        <v>10.199999999999999</v>
      </c>
    </row>
    <row r="104" spans="1:10" x14ac:dyDescent="0.25">
      <c r="A104" s="4" t="s">
        <v>24</v>
      </c>
      <c r="B104" s="4" t="s">
        <v>5</v>
      </c>
      <c r="C104" s="2">
        <v>105410.026</v>
      </c>
      <c r="D104" s="2">
        <v>35640.273000000001</v>
      </c>
      <c r="E104" s="2">
        <v>1577.3440000000001</v>
      </c>
      <c r="F104" s="2">
        <v>31268.598000000002</v>
      </c>
      <c r="G104" s="2">
        <v>2755.54</v>
      </c>
      <c r="H104" s="2">
        <v>34.143999999999998</v>
      </c>
      <c r="I104" s="2">
        <v>4.6470000000000002</v>
      </c>
      <c r="J104" s="6">
        <v>33.799999999999997</v>
      </c>
    </row>
    <row r="105" spans="1:10" x14ac:dyDescent="0.25">
      <c r="A105" s="4" t="s">
        <v>24</v>
      </c>
      <c r="B105" s="4" t="s">
        <v>6</v>
      </c>
      <c r="C105" s="2">
        <v>385625.57900000003</v>
      </c>
      <c r="D105" s="2">
        <v>193858.38</v>
      </c>
      <c r="E105" s="2">
        <v>1536.201</v>
      </c>
      <c r="F105" s="2">
        <v>190310.109</v>
      </c>
      <c r="G105" s="2">
        <v>1974.864</v>
      </c>
      <c r="H105" s="2">
        <v>32.174999999999997</v>
      </c>
      <c r="I105" s="2">
        <v>5.0309999999999997</v>
      </c>
      <c r="J105" s="6">
        <v>50.3</v>
      </c>
    </row>
    <row r="106" spans="1:10" x14ac:dyDescent="0.25">
      <c r="A106" s="4" t="s">
        <v>24</v>
      </c>
      <c r="B106" s="4" t="s">
        <v>7</v>
      </c>
      <c r="C106" s="2">
        <v>233228.435</v>
      </c>
      <c r="D106" s="2">
        <v>112594.211</v>
      </c>
      <c r="E106" s="2">
        <v>1456.9549999999999</v>
      </c>
      <c r="F106" s="2">
        <v>107458.122</v>
      </c>
      <c r="G106" s="2">
        <v>3623.1819999999998</v>
      </c>
      <c r="H106" s="2">
        <v>47.084000000000003</v>
      </c>
      <c r="I106" s="2">
        <v>8.8680000000000003</v>
      </c>
      <c r="J106" s="6">
        <v>48.3</v>
      </c>
    </row>
    <row r="107" spans="1:10" x14ac:dyDescent="0.25">
      <c r="A107" s="4"/>
      <c r="B107" s="4"/>
      <c r="C107" s="2"/>
      <c r="D107" s="2"/>
      <c r="E107" s="2"/>
      <c r="F107" s="2"/>
      <c r="G107" s="2"/>
      <c r="H107" s="2"/>
      <c r="I107" s="2"/>
      <c r="J107" s="6"/>
    </row>
    <row r="108" spans="1:10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0" x14ac:dyDescent="0.25">
      <c r="A109" s="8" t="s">
        <v>84</v>
      </c>
      <c r="B109" s="8"/>
      <c r="C109" s="8">
        <f>((C106/C94)-1)*100</f>
        <v>20.830933112949101</v>
      </c>
      <c r="D109" s="8">
        <f t="shared" ref="D109:I109" si="0">((D106/D94)-1)*100</f>
        <v>3.2751973228665188</v>
      </c>
      <c r="E109" s="8">
        <f t="shared" si="0"/>
        <v>5.127903553533919</v>
      </c>
      <c r="F109" s="8">
        <f t="shared" si="0"/>
        <v>11.415011654974915</v>
      </c>
      <c r="G109" s="8">
        <f t="shared" si="0"/>
        <v>-67.468559758322314</v>
      </c>
      <c r="H109" s="8">
        <f t="shared" si="0"/>
        <v>16.435036351946188</v>
      </c>
      <c r="I109" s="8">
        <f t="shared" si="0"/>
        <v>-20.487761140500314</v>
      </c>
    </row>
    <row r="110" spans="1:10" x14ac:dyDescent="0.25">
      <c r="A110" s="4"/>
    </row>
    <row r="111" spans="1:10" x14ac:dyDescent="0.25">
      <c r="A111" s="4"/>
      <c r="D111">
        <f>((SUM(D104:D106)/SUM(D92:D94))-1)*100</f>
        <v>113.82920374544069</v>
      </c>
    </row>
    <row r="112" spans="1:10" x14ac:dyDescent="0.25">
      <c r="A112" s="4"/>
      <c r="D112">
        <f>SUM(D104:D106)-SUM(D92:D94)</f>
        <v>182108.7</v>
      </c>
    </row>
    <row r="113" spans="1:1" x14ac:dyDescent="0.25">
      <c r="A113" s="4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workbookViewId="0">
      <pane xSplit="2" ySplit="7" topLeftCell="C89" activePane="bottomRight" state="frozen"/>
      <selection pane="topRight"/>
      <selection pane="bottomLeft"/>
      <selection pane="bottomRight" activeCell="D116" sqref="D116"/>
    </sheetView>
  </sheetViews>
  <sheetFormatPr baseColWidth="10" defaultRowHeight="15" x14ac:dyDescent="0.25"/>
  <cols>
    <col min="1" max="9" width="15.7109375" customWidth="1"/>
  </cols>
  <sheetData>
    <row r="1" spans="1:9" x14ac:dyDescent="0.25">
      <c r="A1" s="3" t="s">
        <v>47</v>
      </c>
    </row>
    <row r="2" spans="1:9" x14ac:dyDescent="0.25">
      <c r="A2" s="3" t="s">
        <v>44</v>
      </c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C4" s="7"/>
      <c r="D4" s="7"/>
      <c r="E4" s="7"/>
      <c r="F4" s="7" t="s">
        <v>48</v>
      </c>
      <c r="G4" s="7"/>
      <c r="H4" s="7"/>
      <c r="I4" s="7"/>
    </row>
    <row r="5" spans="1:9" x14ac:dyDescent="0.25">
      <c r="A5" s="4" t="s">
        <v>26</v>
      </c>
      <c r="B5" s="4" t="s">
        <v>27</v>
      </c>
      <c r="C5" s="5"/>
      <c r="D5" s="7"/>
      <c r="E5" s="7"/>
      <c r="F5" s="7" t="s">
        <v>1</v>
      </c>
      <c r="G5" s="7"/>
      <c r="H5" s="7"/>
      <c r="I5" s="5" t="s">
        <v>28</v>
      </c>
    </row>
    <row r="6" spans="1:9" x14ac:dyDescent="0.25">
      <c r="A6" s="4"/>
      <c r="B6" s="4"/>
      <c r="C6" s="5" t="s">
        <v>29</v>
      </c>
      <c r="E6" s="7"/>
      <c r="F6" s="7" t="s">
        <v>30</v>
      </c>
      <c r="G6" s="7"/>
      <c r="H6" s="7"/>
      <c r="I6" s="5" t="s">
        <v>31</v>
      </c>
    </row>
    <row r="7" spans="1:9" x14ac:dyDescent="0.25">
      <c r="A7" s="7"/>
      <c r="B7" s="7"/>
      <c r="C7" s="7" t="s">
        <v>32</v>
      </c>
      <c r="D7" s="7" t="s">
        <v>32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</row>
    <row r="8" spans="1:9" x14ac:dyDescent="0.25">
      <c r="A8" s="4" t="s">
        <v>4</v>
      </c>
      <c r="B8" s="4" t="s">
        <v>5</v>
      </c>
      <c r="C8" s="2">
        <v>18035.114000000001</v>
      </c>
      <c r="D8" s="2">
        <v>17117.894</v>
      </c>
      <c r="E8" s="2">
        <v>11126.714</v>
      </c>
      <c r="F8" s="2">
        <v>5739.08</v>
      </c>
      <c r="G8" s="2">
        <v>252.1</v>
      </c>
      <c r="H8" s="2">
        <v>0</v>
      </c>
      <c r="I8" s="6">
        <v>94.9</v>
      </c>
    </row>
    <row r="9" spans="1:9" x14ac:dyDescent="0.25">
      <c r="A9" s="4" t="s">
        <v>4</v>
      </c>
      <c r="B9" s="4" t="s">
        <v>6</v>
      </c>
      <c r="C9" s="2">
        <v>110123.598</v>
      </c>
      <c r="D9" s="2">
        <v>19570.55</v>
      </c>
      <c r="E9" s="2">
        <v>14478.591</v>
      </c>
      <c r="F9" s="2">
        <v>4846.6189999999997</v>
      </c>
      <c r="G9" s="2">
        <v>245.34</v>
      </c>
      <c r="H9" s="2">
        <v>0</v>
      </c>
      <c r="I9" s="6">
        <v>17.8</v>
      </c>
    </row>
    <row r="10" spans="1:9" x14ac:dyDescent="0.25">
      <c r="A10" s="4" t="s">
        <v>4</v>
      </c>
      <c r="B10" s="4" t="s">
        <v>7</v>
      </c>
      <c r="C10" s="2">
        <v>157554.01300000001</v>
      </c>
      <c r="D10" s="2">
        <v>48645.156999999999</v>
      </c>
      <c r="E10" s="2">
        <v>43366.603999999999</v>
      </c>
      <c r="F10" s="2">
        <v>4622.826</v>
      </c>
      <c r="G10" s="2">
        <v>655.72699999999998</v>
      </c>
      <c r="H10" s="2">
        <v>0</v>
      </c>
      <c r="I10" s="6">
        <v>30.9</v>
      </c>
    </row>
    <row r="11" spans="1:9" x14ac:dyDescent="0.25">
      <c r="A11" s="4" t="s">
        <v>4</v>
      </c>
      <c r="B11" s="4" t="s">
        <v>8</v>
      </c>
      <c r="C11" s="2">
        <v>160643.46599999999</v>
      </c>
      <c r="D11" s="2">
        <v>64554.055999999997</v>
      </c>
      <c r="E11" s="2">
        <v>59761.277999999998</v>
      </c>
      <c r="F11" s="2">
        <v>4265.7290000000003</v>
      </c>
      <c r="G11" s="2">
        <v>527.04899999999998</v>
      </c>
      <c r="H11" s="2">
        <v>0</v>
      </c>
      <c r="I11" s="6">
        <v>40.200000000000003</v>
      </c>
    </row>
    <row r="12" spans="1:9" x14ac:dyDescent="0.25">
      <c r="A12" s="4" t="s">
        <v>4</v>
      </c>
      <c r="B12" s="4" t="s">
        <v>9</v>
      </c>
      <c r="C12" s="2">
        <v>125036.965</v>
      </c>
      <c r="D12" s="2">
        <v>80339.072</v>
      </c>
      <c r="E12" s="2">
        <v>74917.631999999998</v>
      </c>
      <c r="F12" s="2">
        <v>5024.9970000000003</v>
      </c>
      <c r="G12" s="2">
        <v>396.44299999999998</v>
      </c>
      <c r="H12" s="2">
        <v>0</v>
      </c>
      <c r="I12" s="6">
        <v>64.3</v>
      </c>
    </row>
    <row r="13" spans="1:9" x14ac:dyDescent="0.25">
      <c r="A13" s="4" t="s">
        <v>4</v>
      </c>
      <c r="B13" s="4" t="s">
        <v>10</v>
      </c>
      <c r="C13" s="2">
        <v>44595.824999999997</v>
      </c>
      <c r="D13" s="2">
        <v>35339.718000000001</v>
      </c>
      <c r="E13" s="2">
        <v>29658.446</v>
      </c>
      <c r="F13" s="2">
        <v>5219.6030000000001</v>
      </c>
      <c r="G13" s="2">
        <v>461.66899999999998</v>
      </c>
      <c r="H13" s="2">
        <v>0</v>
      </c>
      <c r="I13" s="6">
        <v>79.2</v>
      </c>
    </row>
    <row r="14" spans="1:9" x14ac:dyDescent="0.25">
      <c r="A14" s="4" t="s">
        <v>4</v>
      </c>
      <c r="B14" s="4" t="s">
        <v>11</v>
      </c>
      <c r="C14" s="2">
        <v>70149.535999999993</v>
      </c>
      <c r="D14" s="2">
        <v>48442.902000000002</v>
      </c>
      <c r="E14" s="2">
        <v>42949.557999999997</v>
      </c>
      <c r="F14" s="2">
        <v>4656.38</v>
      </c>
      <c r="G14" s="2">
        <v>836.96400000000006</v>
      </c>
      <c r="H14" s="2">
        <v>0</v>
      </c>
      <c r="I14" s="6">
        <v>69.099999999999994</v>
      </c>
    </row>
    <row r="15" spans="1:9" x14ac:dyDescent="0.25">
      <c r="A15" s="4" t="s">
        <v>4</v>
      </c>
      <c r="B15" s="4" t="s">
        <v>12</v>
      </c>
      <c r="C15" s="2">
        <v>33312.601999999999</v>
      </c>
      <c r="D15" s="2">
        <v>25480.942999999999</v>
      </c>
      <c r="E15" s="2">
        <v>20580.008999999998</v>
      </c>
      <c r="F15" s="2">
        <v>4507.518</v>
      </c>
      <c r="G15" s="2">
        <v>393.416</v>
      </c>
      <c r="H15" s="2">
        <v>0</v>
      </c>
      <c r="I15" s="6">
        <v>76.5</v>
      </c>
    </row>
    <row r="16" spans="1:9" x14ac:dyDescent="0.25">
      <c r="A16" s="4" t="s">
        <v>4</v>
      </c>
      <c r="B16" s="4" t="s">
        <v>13</v>
      </c>
      <c r="C16" s="2">
        <v>6477.8</v>
      </c>
      <c r="D16" s="2">
        <v>4569.3019999999997</v>
      </c>
      <c r="E16" s="2">
        <v>4491.2550000000001</v>
      </c>
      <c r="F16" s="2">
        <v>78.046999999999997</v>
      </c>
      <c r="G16" s="2">
        <v>0</v>
      </c>
      <c r="H16" s="2">
        <v>0</v>
      </c>
      <c r="I16" s="6">
        <v>70.5</v>
      </c>
    </row>
    <row r="17" spans="1:9" x14ac:dyDescent="0.25">
      <c r="A17" s="4" t="s">
        <v>4</v>
      </c>
      <c r="B17" s="4" t="s">
        <v>14</v>
      </c>
      <c r="C17" s="2">
        <v>82154.718999999997</v>
      </c>
      <c r="D17" s="2">
        <v>14045.169</v>
      </c>
      <c r="E17" s="2">
        <v>14022.091</v>
      </c>
      <c r="F17" s="2">
        <v>1.625</v>
      </c>
      <c r="G17" s="2">
        <v>21.452999999999999</v>
      </c>
      <c r="H17" s="2">
        <v>0</v>
      </c>
      <c r="I17" s="6">
        <v>17.100000000000001</v>
      </c>
    </row>
    <row r="18" spans="1:9" x14ac:dyDescent="0.25">
      <c r="A18" s="4" t="s">
        <v>4</v>
      </c>
      <c r="B18" s="4" t="s">
        <v>15</v>
      </c>
      <c r="C18" s="2">
        <v>30700.239000000001</v>
      </c>
      <c r="D18" s="2">
        <v>6357.6019999999999</v>
      </c>
      <c r="E18" s="2">
        <v>5986.7550000000001</v>
      </c>
      <c r="F18" s="2">
        <v>1.8180000000000001</v>
      </c>
      <c r="G18" s="2">
        <v>369.029</v>
      </c>
      <c r="H18" s="2">
        <v>0</v>
      </c>
      <c r="I18" s="6">
        <v>20.7</v>
      </c>
    </row>
    <row r="19" spans="1:9" x14ac:dyDescent="0.25">
      <c r="A19" s="4" t="s">
        <v>4</v>
      </c>
      <c r="B19" s="4" t="s">
        <v>16</v>
      </c>
      <c r="C19" s="2">
        <v>18996.592000000001</v>
      </c>
      <c r="D19" s="2">
        <v>16553.061000000002</v>
      </c>
      <c r="E19" s="2">
        <v>16185.790999999999</v>
      </c>
      <c r="F19" s="2">
        <v>120.43</v>
      </c>
      <c r="G19" s="2">
        <v>246.84</v>
      </c>
      <c r="H19" s="2">
        <v>0</v>
      </c>
      <c r="I19" s="6">
        <v>87.1</v>
      </c>
    </row>
    <row r="20" spans="1:9" x14ac:dyDescent="0.25">
      <c r="A20" s="4" t="s">
        <v>17</v>
      </c>
      <c r="B20" s="4" t="s">
        <v>5</v>
      </c>
      <c r="C20" s="2">
        <v>63846</v>
      </c>
      <c r="D20" s="2">
        <v>49390</v>
      </c>
      <c r="E20" s="2">
        <v>47175</v>
      </c>
      <c r="F20" s="2">
        <v>2074</v>
      </c>
      <c r="G20" s="2">
        <v>141</v>
      </c>
      <c r="H20" s="2">
        <v>0</v>
      </c>
      <c r="I20" s="6">
        <v>77.400000000000006</v>
      </c>
    </row>
    <row r="21" spans="1:9" x14ac:dyDescent="0.25">
      <c r="A21" s="4" t="s">
        <v>17</v>
      </c>
      <c r="B21" s="4" t="s">
        <v>6</v>
      </c>
      <c r="C21" s="2">
        <v>86213</v>
      </c>
      <c r="D21" s="2">
        <v>84898</v>
      </c>
      <c r="E21" s="2">
        <v>76701</v>
      </c>
      <c r="F21" s="2">
        <v>7809</v>
      </c>
      <c r="G21" s="2">
        <v>388</v>
      </c>
      <c r="H21" s="2">
        <v>0</v>
      </c>
      <c r="I21" s="6">
        <v>98.5</v>
      </c>
    </row>
    <row r="22" spans="1:9" x14ac:dyDescent="0.25">
      <c r="A22" s="4" t="s">
        <v>17</v>
      </c>
      <c r="B22" s="4" t="s">
        <v>7</v>
      </c>
      <c r="C22" s="2">
        <v>198373</v>
      </c>
      <c r="D22" s="2">
        <v>58198</v>
      </c>
      <c r="E22" s="2">
        <v>52609</v>
      </c>
      <c r="F22" s="2">
        <v>4781</v>
      </c>
      <c r="G22" s="2">
        <v>808</v>
      </c>
      <c r="H22" s="2">
        <v>0</v>
      </c>
      <c r="I22" s="6">
        <v>29.3</v>
      </c>
    </row>
    <row r="23" spans="1:9" x14ac:dyDescent="0.25">
      <c r="A23" s="4" t="s">
        <v>17</v>
      </c>
      <c r="B23" s="4" t="s">
        <v>8</v>
      </c>
      <c r="C23" s="2">
        <v>153938</v>
      </c>
      <c r="D23" s="2">
        <v>55716</v>
      </c>
      <c r="E23" s="2">
        <v>49999</v>
      </c>
      <c r="F23" s="2">
        <v>5279</v>
      </c>
      <c r="G23" s="2">
        <v>438</v>
      </c>
      <c r="H23" s="2">
        <v>0</v>
      </c>
      <c r="I23" s="6">
        <v>36.200000000000003</v>
      </c>
    </row>
    <row r="24" spans="1:9" x14ac:dyDescent="0.25">
      <c r="A24" s="4" t="s">
        <v>17</v>
      </c>
      <c r="B24" s="4" t="s">
        <v>9</v>
      </c>
      <c r="C24" s="2">
        <v>167097</v>
      </c>
      <c r="D24" s="2">
        <v>76907</v>
      </c>
      <c r="E24" s="2">
        <v>72207</v>
      </c>
      <c r="F24" s="2">
        <v>4380</v>
      </c>
      <c r="G24" s="2">
        <v>320</v>
      </c>
      <c r="H24" s="2">
        <v>0</v>
      </c>
      <c r="I24" s="6">
        <v>46</v>
      </c>
    </row>
    <row r="25" spans="1:9" x14ac:dyDescent="0.25">
      <c r="A25" s="4" t="s">
        <v>17</v>
      </c>
      <c r="B25" s="4" t="s">
        <v>10</v>
      </c>
      <c r="C25" s="2">
        <v>92197</v>
      </c>
      <c r="D25" s="2">
        <v>57853</v>
      </c>
      <c r="E25" s="2">
        <v>51945</v>
      </c>
      <c r="F25" s="2">
        <v>5587</v>
      </c>
      <c r="G25" s="2">
        <v>321</v>
      </c>
      <c r="H25" s="2">
        <v>0</v>
      </c>
      <c r="I25" s="6">
        <v>62.7</v>
      </c>
    </row>
    <row r="26" spans="1:9" x14ac:dyDescent="0.25">
      <c r="A26" s="4" t="s">
        <v>17</v>
      </c>
      <c r="B26" s="4" t="s">
        <v>11</v>
      </c>
      <c r="C26" s="2">
        <v>63620</v>
      </c>
      <c r="D26" s="2">
        <v>49579</v>
      </c>
      <c r="E26" s="2">
        <v>44137</v>
      </c>
      <c r="F26" s="2">
        <v>4785</v>
      </c>
      <c r="G26" s="2">
        <v>657</v>
      </c>
      <c r="H26" s="2">
        <v>0</v>
      </c>
      <c r="I26" s="6">
        <v>77.900000000000006</v>
      </c>
    </row>
    <row r="27" spans="1:9" x14ac:dyDescent="0.25">
      <c r="A27" s="4" t="s">
        <v>17</v>
      </c>
      <c r="B27" s="4" t="s">
        <v>12</v>
      </c>
      <c r="C27" s="2">
        <v>45852</v>
      </c>
      <c r="D27" s="2">
        <v>18115</v>
      </c>
      <c r="E27" s="2">
        <v>16958</v>
      </c>
      <c r="F27" s="2">
        <v>622</v>
      </c>
      <c r="G27" s="2">
        <v>535</v>
      </c>
      <c r="H27" s="2">
        <v>0</v>
      </c>
      <c r="I27" s="6">
        <v>39.5</v>
      </c>
    </row>
    <row r="28" spans="1:9" x14ac:dyDescent="0.25">
      <c r="A28" s="4" t="s">
        <v>17</v>
      </c>
      <c r="B28" s="4" t="s">
        <v>13</v>
      </c>
      <c r="C28" s="2">
        <v>2187</v>
      </c>
      <c r="D28" s="2">
        <v>474</v>
      </c>
      <c r="E28" s="2">
        <v>474</v>
      </c>
      <c r="F28" s="2">
        <v>0</v>
      </c>
      <c r="G28" s="2">
        <v>0</v>
      </c>
      <c r="H28" s="2">
        <v>0</v>
      </c>
      <c r="I28" s="6">
        <v>21.7</v>
      </c>
    </row>
    <row r="29" spans="1:9" x14ac:dyDescent="0.25">
      <c r="A29" s="4" t="s">
        <v>17</v>
      </c>
      <c r="B29" s="4" t="s">
        <v>14</v>
      </c>
      <c r="C29" s="2">
        <v>102460</v>
      </c>
      <c r="D29" s="2">
        <v>5087</v>
      </c>
      <c r="E29" s="2">
        <v>4505</v>
      </c>
      <c r="F29" s="2">
        <v>0</v>
      </c>
      <c r="G29" s="2">
        <v>582</v>
      </c>
      <c r="H29" s="2">
        <v>0</v>
      </c>
      <c r="I29" s="6">
        <v>5</v>
      </c>
    </row>
    <row r="30" spans="1:9" x14ac:dyDescent="0.25">
      <c r="A30" s="4" t="s">
        <v>17</v>
      </c>
      <c r="B30" s="4" t="s">
        <v>15</v>
      </c>
      <c r="C30" s="2">
        <v>64288</v>
      </c>
      <c r="D30" s="2">
        <v>2500</v>
      </c>
      <c r="E30" s="2">
        <v>2103</v>
      </c>
      <c r="F30" s="2">
        <v>0</v>
      </c>
      <c r="G30" s="2">
        <v>397</v>
      </c>
      <c r="H30" s="2">
        <v>0</v>
      </c>
      <c r="I30" s="6">
        <v>3.9</v>
      </c>
    </row>
    <row r="31" spans="1:9" x14ac:dyDescent="0.25">
      <c r="A31" s="4" t="s">
        <v>17</v>
      </c>
      <c r="B31" s="4" t="s">
        <v>16</v>
      </c>
      <c r="C31" s="2">
        <v>62181</v>
      </c>
      <c r="D31" s="2">
        <v>50237</v>
      </c>
      <c r="E31" s="2">
        <v>50153</v>
      </c>
      <c r="F31" s="2">
        <v>0</v>
      </c>
      <c r="G31" s="2">
        <v>84</v>
      </c>
      <c r="H31" s="2">
        <v>0</v>
      </c>
      <c r="I31" s="6">
        <v>80.8</v>
      </c>
    </row>
    <row r="32" spans="1:9" x14ac:dyDescent="0.25">
      <c r="A32" s="4" t="s">
        <v>18</v>
      </c>
      <c r="B32" s="4" t="s">
        <v>5</v>
      </c>
      <c r="C32" s="2">
        <v>49911</v>
      </c>
      <c r="D32" s="2">
        <v>47818</v>
      </c>
      <c r="E32" s="2">
        <v>47780</v>
      </c>
      <c r="F32" s="2">
        <v>0</v>
      </c>
      <c r="G32" s="2">
        <v>38</v>
      </c>
      <c r="H32" s="2">
        <v>0</v>
      </c>
      <c r="I32" s="6">
        <v>95.8</v>
      </c>
    </row>
    <row r="33" spans="1:9" x14ac:dyDescent="0.25">
      <c r="A33" s="4" t="s">
        <v>18</v>
      </c>
      <c r="B33" s="4" t="s">
        <v>6</v>
      </c>
      <c r="C33" s="2">
        <v>80501</v>
      </c>
      <c r="D33" s="2">
        <v>78931</v>
      </c>
      <c r="E33" s="2">
        <v>78796</v>
      </c>
      <c r="F33" s="2">
        <v>0</v>
      </c>
      <c r="G33" s="2">
        <v>135</v>
      </c>
      <c r="H33" s="2">
        <v>0</v>
      </c>
      <c r="I33" s="6">
        <v>98</v>
      </c>
    </row>
    <row r="34" spans="1:9" x14ac:dyDescent="0.25">
      <c r="A34" s="4" t="s">
        <v>18</v>
      </c>
      <c r="B34" s="4" t="s">
        <v>7</v>
      </c>
      <c r="C34" s="2">
        <v>146917</v>
      </c>
      <c r="D34" s="2">
        <v>82713</v>
      </c>
      <c r="E34" s="2">
        <v>81996</v>
      </c>
      <c r="F34" s="2">
        <v>0</v>
      </c>
      <c r="G34" s="2">
        <v>717</v>
      </c>
      <c r="H34" s="2">
        <v>0</v>
      </c>
      <c r="I34" s="6">
        <v>56.3</v>
      </c>
    </row>
    <row r="35" spans="1:9" x14ac:dyDescent="0.25">
      <c r="A35" s="4" t="s">
        <v>18</v>
      </c>
      <c r="B35" s="4" t="s">
        <v>8</v>
      </c>
      <c r="C35" s="2">
        <v>124407</v>
      </c>
      <c r="D35" s="2">
        <v>64962</v>
      </c>
      <c r="E35" s="2">
        <v>62318</v>
      </c>
      <c r="F35" s="2">
        <v>2023</v>
      </c>
      <c r="G35" s="2">
        <v>621</v>
      </c>
      <c r="H35" s="2">
        <v>0</v>
      </c>
      <c r="I35" s="6">
        <v>52.2</v>
      </c>
    </row>
    <row r="36" spans="1:9" x14ac:dyDescent="0.25">
      <c r="A36" s="4" t="s">
        <v>18</v>
      </c>
      <c r="B36" s="4" t="s">
        <v>9</v>
      </c>
      <c r="C36" s="2">
        <v>159265</v>
      </c>
      <c r="D36" s="2">
        <v>64493</v>
      </c>
      <c r="E36" s="2">
        <v>51303</v>
      </c>
      <c r="F36" s="2">
        <v>12662</v>
      </c>
      <c r="G36" s="2">
        <v>528</v>
      </c>
      <c r="H36" s="2">
        <v>0</v>
      </c>
      <c r="I36" s="6">
        <v>40.5</v>
      </c>
    </row>
    <row r="37" spans="1:9" x14ac:dyDescent="0.25">
      <c r="A37" s="4" t="s">
        <v>18</v>
      </c>
      <c r="B37" s="4" t="s">
        <v>10</v>
      </c>
      <c r="C37" s="2">
        <v>121883</v>
      </c>
      <c r="D37" s="2">
        <v>72858</v>
      </c>
      <c r="E37" s="2">
        <v>59075</v>
      </c>
      <c r="F37" s="2">
        <v>13339</v>
      </c>
      <c r="G37" s="2">
        <v>444</v>
      </c>
      <c r="H37" s="2">
        <v>0</v>
      </c>
      <c r="I37" s="6">
        <v>59.8</v>
      </c>
    </row>
    <row r="38" spans="1:9" x14ac:dyDescent="0.25">
      <c r="A38" s="4" t="s">
        <v>18</v>
      </c>
      <c r="B38" s="4" t="s">
        <v>11</v>
      </c>
      <c r="C38" s="2">
        <v>112162</v>
      </c>
      <c r="D38" s="2">
        <v>49378</v>
      </c>
      <c r="E38" s="2">
        <v>41861</v>
      </c>
      <c r="F38" s="2">
        <v>6862</v>
      </c>
      <c r="G38" s="2">
        <v>655</v>
      </c>
      <c r="H38" s="2">
        <v>0</v>
      </c>
      <c r="I38" s="6">
        <v>44</v>
      </c>
    </row>
    <row r="39" spans="1:9" x14ac:dyDescent="0.25">
      <c r="A39" s="4" t="s">
        <v>18</v>
      </c>
      <c r="B39" s="4" t="s">
        <v>12</v>
      </c>
      <c r="C39" s="2">
        <v>18410</v>
      </c>
      <c r="D39" s="2">
        <v>11496</v>
      </c>
      <c r="E39" s="2">
        <v>5097</v>
      </c>
      <c r="F39" s="2">
        <v>5737</v>
      </c>
      <c r="G39" s="2">
        <v>662</v>
      </c>
      <c r="H39" s="2">
        <v>0</v>
      </c>
      <c r="I39" s="6">
        <v>62.4</v>
      </c>
    </row>
    <row r="40" spans="1:9" x14ac:dyDescent="0.25">
      <c r="A40" s="4" t="s">
        <v>18</v>
      </c>
      <c r="B40" s="4" t="s">
        <v>13</v>
      </c>
      <c r="C40" s="2">
        <v>1911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6">
        <v>0</v>
      </c>
    </row>
    <row r="41" spans="1:9" x14ac:dyDescent="0.25">
      <c r="A41" s="4" t="s">
        <v>18</v>
      </c>
      <c r="B41" s="4" t="s">
        <v>14</v>
      </c>
      <c r="C41" s="2">
        <v>13584</v>
      </c>
      <c r="D41" s="2">
        <v>2380</v>
      </c>
      <c r="E41" s="2">
        <v>1989</v>
      </c>
      <c r="F41" s="2">
        <v>0</v>
      </c>
      <c r="G41" s="2">
        <v>391</v>
      </c>
      <c r="H41" s="2">
        <v>0</v>
      </c>
      <c r="I41" s="6">
        <v>17.5</v>
      </c>
    </row>
    <row r="42" spans="1:9" x14ac:dyDescent="0.25">
      <c r="A42" s="4" t="s">
        <v>18</v>
      </c>
      <c r="B42" s="4" t="s">
        <v>15</v>
      </c>
      <c r="C42" s="2">
        <v>64937</v>
      </c>
      <c r="D42" s="2">
        <v>4649</v>
      </c>
      <c r="E42" s="2">
        <v>4406</v>
      </c>
      <c r="F42" s="2">
        <v>0</v>
      </c>
      <c r="G42" s="2">
        <v>243</v>
      </c>
      <c r="H42" s="2">
        <v>0</v>
      </c>
      <c r="I42" s="6">
        <v>7.2</v>
      </c>
    </row>
    <row r="43" spans="1:9" x14ac:dyDescent="0.25">
      <c r="A43" s="4" t="s">
        <v>18</v>
      </c>
      <c r="B43" s="4" t="s">
        <v>16</v>
      </c>
      <c r="C43" s="2">
        <v>50729</v>
      </c>
      <c r="D43" s="2">
        <v>18070</v>
      </c>
      <c r="E43" s="2">
        <v>17900</v>
      </c>
      <c r="F43" s="2">
        <v>6</v>
      </c>
      <c r="G43" s="2">
        <v>164</v>
      </c>
      <c r="H43" s="2">
        <v>0</v>
      </c>
      <c r="I43" s="6">
        <v>35.6</v>
      </c>
    </row>
    <row r="44" spans="1:9" x14ac:dyDescent="0.25">
      <c r="A44" s="4" t="s">
        <v>19</v>
      </c>
      <c r="B44" s="4" t="s">
        <v>5</v>
      </c>
      <c r="C44" s="2">
        <v>89855</v>
      </c>
      <c r="D44" s="2">
        <v>73384</v>
      </c>
      <c r="E44" s="2">
        <v>73103</v>
      </c>
      <c r="F44" s="2">
        <v>84</v>
      </c>
      <c r="G44" s="2">
        <v>197</v>
      </c>
      <c r="H44" s="2">
        <v>0</v>
      </c>
      <c r="I44" s="6">
        <v>81.7</v>
      </c>
    </row>
    <row r="45" spans="1:9" x14ac:dyDescent="0.25">
      <c r="A45" s="4" t="s">
        <v>19</v>
      </c>
      <c r="B45" s="4" t="s">
        <v>6</v>
      </c>
      <c r="C45" s="2">
        <v>104905</v>
      </c>
      <c r="D45" s="2">
        <v>103183</v>
      </c>
      <c r="E45" s="2">
        <v>102595</v>
      </c>
      <c r="F45" s="2">
        <v>274</v>
      </c>
      <c r="G45" s="2">
        <v>314</v>
      </c>
      <c r="H45" s="2">
        <v>0</v>
      </c>
      <c r="I45" s="6">
        <v>98.4</v>
      </c>
    </row>
    <row r="46" spans="1:9" x14ac:dyDescent="0.25">
      <c r="A46" s="4" t="s">
        <v>19</v>
      </c>
      <c r="B46" s="4" t="s">
        <v>7</v>
      </c>
      <c r="C46" s="2">
        <v>98498</v>
      </c>
      <c r="D46" s="2">
        <v>78192</v>
      </c>
      <c r="E46" s="2">
        <v>77646</v>
      </c>
      <c r="F46" s="2">
        <v>155</v>
      </c>
      <c r="G46" s="2">
        <v>391</v>
      </c>
      <c r="H46" s="2">
        <v>0</v>
      </c>
      <c r="I46" s="6">
        <v>79.400000000000006</v>
      </c>
    </row>
    <row r="47" spans="1:9" x14ac:dyDescent="0.25">
      <c r="A47" s="4" t="s">
        <v>19</v>
      </c>
      <c r="B47" s="4" t="s">
        <v>8</v>
      </c>
      <c r="C47" s="2">
        <v>113205</v>
      </c>
      <c r="D47" s="2">
        <v>63585</v>
      </c>
      <c r="E47" s="2">
        <v>63061</v>
      </c>
      <c r="F47" s="2">
        <v>145</v>
      </c>
      <c r="G47" s="2">
        <v>379</v>
      </c>
      <c r="H47" s="2">
        <v>0</v>
      </c>
      <c r="I47" s="6">
        <v>56.2</v>
      </c>
    </row>
    <row r="48" spans="1:9" x14ac:dyDescent="0.25">
      <c r="A48" s="4" t="s">
        <v>19</v>
      </c>
      <c r="B48" s="4" t="s">
        <v>9</v>
      </c>
      <c r="C48" s="2">
        <v>119922</v>
      </c>
      <c r="D48" s="2">
        <v>69849</v>
      </c>
      <c r="E48" s="2">
        <v>69211</v>
      </c>
      <c r="F48" s="2">
        <v>136</v>
      </c>
      <c r="G48" s="2">
        <v>502</v>
      </c>
      <c r="H48" s="2">
        <v>0</v>
      </c>
      <c r="I48" s="6">
        <v>58.2</v>
      </c>
    </row>
    <row r="49" spans="1:9" x14ac:dyDescent="0.25">
      <c r="A49" s="4" t="s">
        <v>19</v>
      </c>
      <c r="B49" s="4" t="s">
        <v>10</v>
      </c>
      <c r="C49" s="2">
        <v>64116</v>
      </c>
      <c r="D49" s="2">
        <v>54085</v>
      </c>
      <c r="E49" s="2">
        <v>53594</v>
      </c>
      <c r="F49" s="2">
        <v>75</v>
      </c>
      <c r="G49" s="2">
        <v>416</v>
      </c>
      <c r="H49" s="2">
        <v>0</v>
      </c>
      <c r="I49" s="6">
        <v>84.4</v>
      </c>
    </row>
    <row r="50" spans="1:9" x14ac:dyDescent="0.25">
      <c r="A50" s="4" t="s">
        <v>19</v>
      </c>
      <c r="B50" s="4" t="s">
        <v>11</v>
      </c>
      <c r="C50" s="2">
        <v>35015</v>
      </c>
      <c r="D50" s="2">
        <v>27184</v>
      </c>
      <c r="E50" s="2">
        <v>26413</v>
      </c>
      <c r="F50" s="2">
        <v>18</v>
      </c>
      <c r="G50" s="2">
        <v>753</v>
      </c>
      <c r="H50" s="2">
        <v>0</v>
      </c>
      <c r="I50" s="6">
        <v>77.599999999999994</v>
      </c>
    </row>
    <row r="51" spans="1:9" x14ac:dyDescent="0.25">
      <c r="A51" s="4" t="s">
        <v>19</v>
      </c>
      <c r="B51" s="4" t="s">
        <v>12</v>
      </c>
      <c r="C51" s="2">
        <v>22000</v>
      </c>
      <c r="D51" s="2">
        <v>9531</v>
      </c>
      <c r="E51" s="2">
        <v>8783</v>
      </c>
      <c r="F51" s="2">
        <v>0</v>
      </c>
      <c r="G51" s="2">
        <v>748</v>
      </c>
      <c r="H51" s="2">
        <v>0</v>
      </c>
      <c r="I51" s="6">
        <v>43.3</v>
      </c>
    </row>
    <row r="52" spans="1:9" x14ac:dyDescent="0.25">
      <c r="A52" s="4" t="s">
        <v>19</v>
      </c>
      <c r="B52" s="4" t="s">
        <v>13</v>
      </c>
      <c r="C52" s="2">
        <v>2577</v>
      </c>
      <c r="D52" s="2">
        <v>957</v>
      </c>
      <c r="E52" s="2">
        <v>894</v>
      </c>
      <c r="F52" s="2">
        <v>0</v>
      </c>
      <c r="G52" s="2">
        <v>63</v>
      </c>
      <c r="H52" s="2">
        <v>0</v>
      </c>
      <c r="I52" s="6">
        <v>37.1</v>
      </c>
    </row>
    <row r="53" spans="1:9" x14ac:dyDescent="0.25">
      <c r="A53" s="4" t="s">
        <v>19</v>
      </c>
      <c r="B53" s="4" t="s">
        <v>14</v>
      </c>
      <c r="C53" s="2">
        <v>15830</v>
      </c>
      <c r="D53" s="2">
        <v>6363</v>
      </c>
      <c r="E53" s="2">
        <v>5748</v>
      </c>
      <c r="F53" s="2">
        <v>21</v>
      </c>
      <c r="G53" s="2">
        <v>594</v>
      </c>
      <c r="H53" s="2">
        <v>0</v>
      </c>
      <c r="I53" s="6">
        <v>40.200000000000003</v>
      </c>
    </row>
    <row r="54" spans="1:9" x14ac:dyDescent="0.25">
      <c r="A54" s="4" t="s">
        <v>19</v>
      </c>
      <c r="B54" s="4" t="s">
        <v>15</v>
      </c>
      <c r="C54" s="2">
        <v>22748</v>
      </c>
      <c r="D54" s="2">
        <v>6015</v>
      </c>
      <c r="E54" s="2">
        <v>5185</v>
      </c>
      <c r="F54" s="2">
        <v>21</v>
      </c>
      <c r="G54" s="2">
        <v>809</v>
      </c>
      <c r="H54" s="2">
        <v>0</v>
      </c>
      <c r="I54" s="6">
        <v>26.4</v>
      </c>
    </row>
    <row r="55" spans="1:9" x14ac:dyDescent="0.25">
      <c r="A55" s="4" t="s">
        <v>19</v>
      </c>
      <c r="B55" s="4" t="s">
        <v>16</v>
      </c>
      <c r="C55" s="2">
        <v>38346</v>
      </c>
      <c r="D55" s="2">
        <v>29053</v>
      </c>
      <c r="E55" s="2">
        <v>28616</v>
      </c>
      <c r="F55" s="2">
        <v>111</v>
      </c>
      <c r="G55" s="2">
        <v>326</v>
      </c>
      <c r="H55" s="2">
        <v>0</v>
      </c>
      <c r="I55" s="6">
        <v>75.8</v>
      </c>
    </row>
    <row r="56" spans="1:9" x14ac:dyDescent="0.25">
      <c r="A56" s="4" t="s">
        <v>20</v>
      </c>
      <c r="B56" s="4" t="s">
        <v>5</v>
      </c>
      <c r="C56" s="2">
        <v>95697</v>
      </c>
      <c r="D56" s="2">
        <v>85575</v>
      </c>
      <c r="E56" s="2">
        <v>85529</v>
      </c>
      <c r="F56" s="2">
        <v>44</v>
      </c>
      <c r="G56" s="2">
        <v>2</v>
      </c>
      <c r="H56" s="2">
        <v>0</v>
      </c>
      <c r="I56" s="6">
        <v>89.4</v>
      </c>
    </row>
    <row r="57" spans="1:9" x14ac:dyDescent="0.25">
      <c r="A57" s="4" t="s">
        <v>20</v>
      </c>
      <c r="B57" s="4" t="s">
        <v>6</v>
      </c>
      <c r="C57" s="2">
        <v>94105</v>
      </c>
      <c r="D57" s="2">
        <v>84110</v>
      </c>
      <c r="E57" s="2">
        <v>83912</v>
      </c>
      <c r="F57" s="2">
        <v>125</v>
      </c>
      <c r="G57" s="2">
        <v>73</v>
      </c>
      <c r="H57" s="2">
        <v>0</v>
      </c>
      <c r="I57" s="6">
        <v>89.4</v>
      </c>
    </row>
    <row r="58" spans="1:9" x14ac:dyDescent="0.25">
      <c r="A58" s="4" t="s">
        <v>20</v>
      </c>
      <c r="B58" s="4" t="s">
        <v>7</v>
      </c>
      <c r="C58" s="2">
        <v>105614</v>
      </c>
      <c r="D58" s="2">
        <v>76789</v>
      </c>
      <c r="E58" s="2">
        <v>75839</v>
      </c>
      <c r="F58" s="2">
        <v>190</v>
      </c>
      <c r="G58" s="2">
        <v>760</v>
      </c>
      <c r="H58" s="2">
        <v>0</v>
      </c>
      <c r="I58" s="6">
        <v>72.7</v>
      </c>
    </row>
    <row r="59" spans="1:9" x14ac:dyDescent="0.25">
      <c r="A59" s="4" t="s">
        <v>20</v>
      </c>
      <c r="B59" s="4" t="s">
        <v>8</v>
      </c>
      <c r="C59" s="2">
        <v>122606</v>
      </c>
      <c r="D59" s="2">
        <v>75544</v>
      </c>
      <c r="E59" s="2">
        <v>74591</v>
      </c>
      <c r="F59" s="2">
        <v>127</v>
      </c>
      <c r="G59" s="2">
        <v>826</v>
      </c>
      <c r="H59" s="2">
        <v>0</v>
      </c>
      <c r="I59" s="6">
        <v>61.6</v>
      </c>
    </row>
    <row r="60" spans="1:9" x14ac:dyDescent="0.25">
      <c r="A60" s="4" t="s">
        <v>20</v>
      </c>
      <c r="B60" s="4" t="s">
        <v>9</v>
      </c>
      <c r="C60" s="2">
        <v>111799</v>
      </c>
      <c r="D60" s="2">
        <v>73825</v>
      </c>
      <c r="E60" s="2">
        <v>73030</v>
      </c>
      <c r="F60" s="2">
        <v>77</v>
      </c>
      <c r="G60" s="2">
        <v>718</v>
      </c>
      <c r="H60" s="2">
        <v>0</v>
      </c>
      <c r="I60" s="6">
        <v>66</v>
      </c>
    </row>
    <row r="61" spans="1:9" x14ac:dyDescent="0.25">
      <c r="A61" s="4" t="s">
        <v>20</v>
      </c>
      <c r="B61" s="4" t="s">
        <v>10</v>
      </c>
      <c r="C61" s="2">
        <v>97793</v>
      </c>
      <c r="D61" s="2">
        <v>68260</v>
      </c>
      <c r="E61" s="2">
        <v>67653</v>
      </c>
      <c r="F61" s="2">
        <v>22</v>
      </c>
      <c r="G61" s="2">
        <v>585</v>
      </c>
      <c r="H61" s="2">
        <v>0</v>
      </c>
      <c r="I61" s="6">
        <v>69.8</v>
      </c>
    </row>
    <row r="62" spans="1:9" x14ac:dyDescent="0.25">
      <c r="A62" s="4" t="s">
        <v>20</v>
      </c>
      <c r="B62" s="4" t="s">
        <v>11</v>
      </c>
      <c r="C62" s="2">
        <v>66161</v>
      </c>
      <c r="D62" s="2">
        <v>40282</v>
      </c>
      <c r="E62" s="2">
        <v>39495</v>
      </c>
      <c r="F62" s="2">
        <v>25</v>
      </c>
      <c r="G62" s="2">
        <v>762</v>
      </c>
      <c r="H62" s="2">
        <v>0</v>
      </c>
      <c r="I62" s="6">
        <v>60.9</v>
      </c>
    </row>
    <row r="63" spans="1:9" x14ac:dyDescent="0.25">
      <c r="A63" s="4" t="s">
        <v>20</v>
      </c>
      <c r="B63" s="4" t="s">
        <v>12</v>
      </c>
      <c r="C63" s="2">
        <v>5633</v>
      </c>
      <c r="D63" s="2">
        <v>3708</v>
      </c>
      <c r="E63" s="2">
        <v>3255</v>
      </c>
      <c r="F63" s="2">
        <v>46</v>
      </c>
      <c r="G63" s="2">
        <v>407</v>
      </c>
      <c r="H63" s="2">
        <v>0</v>
      </c>
      <c r="I63" s="6">
        <v>65.8</v>
      </c>
    </row>
    <row r="64" spans="1:9" x14ac:dyDescent="0.25">
      <c r="A64" s="4" t="s">
        <v>20</v>
      </c>
      <c r="B64" s="4" t="s">
        <v>13</v>
      </c>
      <c r="C64" s="2">
        <v>1939</v>
      </c>
      <c r="D64" s="2">
        <v>24</v>
      </c>
      <c r="E64" s="2">
        <v>0</v>
      </c>
      <c r="F64" s="2">
        <v>0</v>
      </c>
      <c r="G64" s="2">
        <v>24</v>
      </c>
      <c r="H64" s="2">
        <v>0</v>
      </c>
      <c r="I64" s="6">
        <v>1.2</v>
      </c>
    </row>
    <row r="65" spans="1:9" x14ac:dyDescent="0.25">
      <c r="A65" s="4" t="s">
        <v>20</v>
      </c>
      <c r="B65" s="4" t="s">
        <v>14</v>
      </c>
      <c r="C65" s="2">
        <v>13444</v>
      </c>
      <c r="D65" s="2">
        <v>2784</v>
      </c>
      <c r="E65" s="2">
        <v>2376</v>
      </c>
      <c r="F65" s="2">
        <v>0</v>
      </c>
      <c r="G65" s="2">
        <v>408</v>
      </c>
      <c r="H65" s="2">
        <v>0</v>
      </c>
      <c r="I65" s="6">
        <v>20.7</v>
      </c>
    </row>
    <row r="66" spans="1:9" x14ac:dyDescent="0.25">
      <c r="A66" s="4" t="s">
        <v>20</v>
      </c>
      <c r="B66" s="4" t="s">
        <v>15</v>
      </c>
      <c r="C66" s="2">
        <v>23841</v>
      </c>
      <c r="D66" s="2">
        <v>2964</v>
      </c>
      <c r="E66" s="2">
        <v>2283</v>
      </c>
      <c r="F66" s="2">
        <v>0</v>
      </c>
      <c r="G66" s="2">
        <v>681</v>
      </c>
      <c r="H66" s="2">
        <v>0</v>
      </c>
      <c r="I66" s="6">
        <v>12.4</v>
      </c>
    </row>
    <row r="67" spans="1:9" x14ac:dyDescent="0.25">
      <c r="A67" s="4" t="s">
        <v>20</v>
      </c>
      <c r="B67" s="4" t="s">
        <v>16</v>
      </c>
      <c r="C67" s="2">
        <v>47391</v>
      </c>
      <c r="D67" s="2">
        <v>32815</v>
      </c>
      <c r="E67" s="2">
        <v>32413</v>
      </c>
      <c r="F67" s="2">
        <v>7</v>
      </c>
      <c r="G67" s="2">
        <v>395</v>
      </c>
      <c r="H67" s="2">
        <v>0</v>
      </c>
      <c r="I67" s="6">
        <v>69.2</v>
      </c>
    </row>
    <row r="68" spans="1:9" x14ac:dyDescent="0.25">
      <c r="A68" s="4" t="s">
        <v>21</v>
      </c>
      <c r="B68" s="4" t="s">
        <v>5</v>
      </c>
      <c r="C68" s="2">
        <v>85428</v>
      </c>
      <c r="D68" s="2">
        <v>82577</v>
      </c>
      <c r="E68" s="2">
        <v>82558</v>
      </c>
      <c r="F68" s="2">
        <v>19</v>
      </c>
      <c r="G68" s="2">
        <v>0</v>
      </c>
      <c r="H68" s="2">
        <v>0</v>
      </c>
      <c r="I68" s="6">
        <v>96.7</v>
      </c>
    </row>
    <row r="69" spans="1:9" x14ac:dyDescent="0.25">
      <c r="A69" s="4" t="s">
        <v>21</v>
      </c>
      <c r="B69" s="4" t="s">
        <v>6</v>
      </c>
      <c r="C69" s="2">
        <v>76840</v>
      </c>
      <c r="D69" s="2">
        <v>75020</v>
      </c>
      <c r="E69" s="2">
        <v>74839</v>
      </c>
      <c r="F69" s="2">
        <v>44</v>
      </c>
      <c r="G69" s="2">
        <v>137</v>
      </c>
      <c r="H69" s="2">
        <v>0</v>
      </c>
      <c r="I69" s="6">
        <v>97.6</v>
      </c>
    </row>
    <row r="70" spans="1:9" x14ac:dyDescent="0.25">
      <c r="A70" s="4" t="s">
        <v>21</v>
      </c>
      <c r="B70" s="4" t="s">
        <v>7</v>
      </c>
      <c r="C70" s="2">
        <v>124730</v>
      </c>
      <c r="D70" s="2">
        <v>85993</v>
      </c>
      <c r="E70" s="2">
        <v>85129</v>
      </c>
      <c r="F70" s="2">
        <v>24</v>
      </c>
      <c r="G70" s="2">
        <v>840</v>
      </c>
      <c r="H70" s="2">
        <v>0</v>
      </c>
      <c r="I70" s="6">
        <v>68.900000000000006</v>
      </c>
    </row>
    <row r="71" spans="1:9" x14ac:dyDescent="0.25">
      <c r="A71" s="4" t="s">
        <v>21</v>
      </c>
      <c r="B71" s="4" t="s">
        <v>8</v>
      </c>
      <c r="C71" s="2">
        <v>94047</v>
      </c>
      <c r="D71" s="2">
        <v>68303</v>
      </c>
      <c r="E71" s="2">
        <v>67457</v>
      </c>
      <c r="F71" s="2">
        <v>42</v>
      </c>
      <c r="G71" s="2">
        <v>804</v>
      </c>
      <c r="H71" s="2">
        <v>0</v>
      </c>
      <c r="I71" s="6">
        <v>72.599999999999994</v>
      </c>
    </row>
    <row r="72" spans="1:9" x14ac:dyDescent="0.25">
      <c r="A72" s="4" t="s">
        <v>21</v>
      </c>
      <c r="B72" s="4" t="s">
        <v>9</v>
      </c>
      <c r="C72" s="2">
        <v>110424</v>
      </c>
      <c r="D72" s="2">
        <v>93303</v>
      </c>
      <c r="E72" s="2">
        <v>92255</v>
      </c>
      <c r="F72" s="2">
        <v>196</v>
      </c>
      <c r="G72" s="2">
        <v>852</v>
      </c>
      <c r="H72" s="2">
        <v>0</v>
      </c>
      <c r="I72" s="6">
        <v>84.5</v>
      </c>
    </row>
    <row r="73" spans="1:9" x14ac:dyDescent="0.25">
      <c r="A73" s="4" t="s">
        <v>21</v>
      </c>
      <c r="B73" s="4" t="s">
        <v>10</v>
      </c>
      <c r="C73" s="2">
        <v>114200</v>
      </c>
      <c r="D73" s="2">
        <v>74322</v>
      </c>
      <c r="E73" s="2">
        <v>73376</v>
      </c>
      <c r="F73" s="2">
        <v>88</v>
      </c>
      <c r="G73" s="2">
        <v>858</v>
      </c>
      <c r="H73" s="2">
        <v>0</v>
      </c>
      <c r="I73" s="6">
        <v>65.099999999999994</v>
      </c>
    </row>
    <row r="74" spans="1:9" x14ac:dyDescent="0.25">
      <c r="A74" s="4" t="s">
        <v>21</v>
      </c>
      <c r="B74" s="4" t="s">
        <v>11</v>
      </c>
      <c r="C74" s="2">
        <v>91576</v>
      </c>
      <c r="D74" s="2">
        <v>57943</v>
      </c>
      <c r="E74" s="2">
        <v>57438</v>
      </c>
      <c r="F74" s="2">
        <v>130</v>
      </c>
      <c r="G74" s="2">
        <v>375</v>
      </c>
      <c r="H74" s="2">
        <v>0</v>
      </c>
      <c r="I74" s="6">
        <v>63.3</v>
      </c>
    </row>
    <row r="75" spans="1:9" x14ac:dyDescent="0.25">
      <c r="A75" s="4" t="s">
        <v>21</v>
      </c>
      <c r="B75" s="4" t="s">
        <v>12</v>
      </c>
      <c r="C75" s="2">
        <v>33345</v>
      </c>
      <c r="D75" s="2">
        <v>16273</v>
      </c>
      <c r="E75" s="2">
        <v>15530</v>
      </c>
      <c r="F75" s="2">
        <v>49</v>
      </c>
      <c r="G75" s="2">
        <v>694</v>
      </c>
      <c r="H75" s="2">
        <v>0</v>
      </c>
      <c r="I75" s="6">
        <v>48.8</v>
      </c>
    </row>
    <row r="76" spans="1:9" x14ac:dyDescent="0.25">
      <c r="A76" s="4" t="s">
        <v>21</v>
      </c>
      <c r="B76" s="4" t="s">
        <v>13</v>
      </c>
      <c r="C76" s="2">
        <v>4744</v>
      </c>
      <c r="D76" s="2">
        <v>2899</v>
      </c>
      <c r="E76" s="2">
        <v>2853</v>
      </c>
      <c r="F76" s="2">
        <v>15</v>
      </c>
      <c r="G76" s="2">
        <v>31</v>
      </c>
      <c r="H76" s="2">
        <v>0</v>
      </c>
      <c r="I76" s="6">
        <v>61.1</v>
      </c>
    </row>
    <row r="77" spans="1:9" x14ac:dyDescent="0.25">
      <c r="A77" s="4" t="s">
        <v>21</v>
      </c>
      <c r="B77" s="4" t="s">
        <v>14</v>
      </c>
      <c r="C77" s="2">
        <v>19787</v>
      </c>
      <c r="D77" s="2">
        <v>8632</v>
      </c>
      <c r="E77" s="2">
        <v>7993</v>
      </c>
      <c r="F77" s="2">
        <v>0</v>
      </c>
      <c r="G77" s="2">
        <v>639</v>
      </c>
      <c r="H77" s="2">
        <v>0</v>
      </c>
      <c r="I77" s="6">
        <v>43.6</v>
      </c>
    </row>
    <row r="78" spans="1:9" x14ac:dyDescent="0.25">
      <c r="A78" s="4" t="s">
        <v>21</v>
      </c>
      <c r="B78" s="4" t="s">
        <v>15</v>
      </c>
      <c r="C78" s="2">
        <v>32131</v>
      </c>
      <c r="D78" s="2">
        <v>4492</v>
      </c>
      <c r="E78" s="2">
        <v>3902</v>
      </c>
      <c r="F78" s="2">
        <v>17</v>
      </c>
      <c r="G78" s="2">
        <v>573</v>
      </c>
      <c r="H78" s="2">
        <v>0</v>
      </c>
      <c r="I78" s="6">
        <v>14</v>
      </c>
    </row>
    <row r="79" spans="1:9" x14ac:dyDescent="0.25">
      <c r="A79" s="4" t="s">
        <v>21</v>
      </c>
      <c r="B79" s="4" t="s">
        <v>16</v>
      </c>
      <c r="C79" s="2">
        <v>77607</v>
      </c>
      <c r="D79" s="2">
        <v>48929</v>
      </c>
      <c r="E79" s="2">
        <v>48380</v>
      </c>
      <c r="F79" s="2">
        <v>36</v>
      </c>
      <c r="G79" s="2">
        <v>513</v>
      </c>
      <c r="H79" s="2">
        <v>0</v>
      </c>
      <c r="I79" s="6">
        <v>63</v>
      </c>
    </row>
    <row r="80" spans="1:9" x14ac:dyDescent="0.25">
      <c r="A80" s="4" t="s">
        <v>22</v>
      </c>
      <c r="B80" s="4" t="s">
        <v>5</v>
      </c>
      <c r="C80" s="2">
        <v>110217.58100000001</v>
      </c>
      <c r="D80" s="2">
        <v>82295.792000000001</v>
      </c>
      <c r="E80" s="2">
        <v>81969.864000000001</v>
      </c>
      <c r="F80" s="2">
        <v>132.12899999999999</v>
      </c>
      <c r="G80" s="2">
        <v>193.79900000000001</v>
      </c>
      <c r="H80" s="2">
        <v>0</v>
      </c>
      <c r="I80" s="6">
        <v>74.7</v>
      </c>
    </row>
    <row r="81" spans="1:9" x14ac:dyDescent="0.25">
      <c r="A81" s="4" t="s">
        <v>22</v>
      </c>
      <c r="B81" s="4" t="s">
        <v>6</v>
      </c>
      <c r="C81" s="2">
        <v>128723.124</v>
      </c>
      <c r="D81" s="2">
        <v>114997.484</v>
      </c>
      <c r="E81" s="2">
        <v>114808.751</v>
      </c>
      <c r="F81" s="2">
        <v>88.774000000000001</v>
      </c>
      <c r="G81" s="2">
        <v>99.959000000000003</v>
      </c>
      <c r="H81" s="2">
        <v>0</v>
      </c>
      <c r="I81" s="6">
        <v>89.3</v>
      </c>
    </row>
    <row r="82" spans="1:9" x14ac:dyDescent="0.25">
      <c r="A82" s="4" t="s">
        <v>22</v>
      </c>
      <c r="B82" s="4" t="s">
        <v>7</v>
      </c>
      <c r="C82" s="2">
        <v>126200.47500000001</v>
      </c>
      <c r="D82" s="2">
        <v>100217.655</v>
      </c>
      <c r="E82" s="2">
        <v>99412.922000000006</v>
      </c>
      <c r="F82" s="2">
        <v>180.03899999999999</v>
      </c>
      <c r="G82" s="2">
        <v>624.69399999999996</v>
      </c>
      <c r="H82" s="2">
        <v>0</v>
      </c>
      <c r="I82" s="6">
        <v>79.400000000000006</v>
      </c>
    </row>
    <row r="83" spans="1:9" x14ac:dyDescent="0.25">
      <c r="A83" s="4" t="s">
        <v>22</v>
      </c>
      <c r="B83" s="4" t="s">
        <v>8</v>
      </c>
      <c r="C83" s="2">
        <v>118901.855</v>
      </c>
      <c r="D83" s="2">
        <v>97479.601999999999</v>
      </c>
      <c r="E83" s="2">
        <v>96453.508000000002</v>
      </c>
      <c r="F83" s="2">
        <v>139.89599999999999</v>
      </c>
      <c r="G83" s="2">
        <v>886.19799999999998</v>
      </c>
      <c r="H83" s="2">
        <v>0</v>
      </c>
      <c r="I83" s="6">
        <v>82</v>
      </c>
    </row>
    <row r="84" spans="1:9" x14ac:dyDescent="0.25">
      <c r="A84" s="4" t="s">
        <v>22</v>
      </c>
      <c r="B84" s="4" t="s">
        <v>9</v>
      </c>
      <c r="C84" s="2">
        <v>108226.57399999999</v>
      </c>
      <c r="D84" s="2">
        <v>93590.183000000005</v>
      </c>
      <c r="E84" s="2">
        <v>92513.482000000004</v>
      </c>
      <c r="F84" s="2">
        <v>134.97300000000001</v>
      </c>
      <c r="G84" s="2">
        <v>941.72799999999995</v>
      </c>
      <c r="H84" s="2">
        <v>0</v>
      </c>
      <c r="I84" s="6">
        <v>86.5</v>
      </c>
    </row>
    <row r="85" spans="1:9" x14ac:dyDescent="0.25">
      <c r="A85" s="4" t="s">
        <v>22</v>
      </c>
      <c r="B85" s="4" t="s">
        <v>10</v>
      </c>
      <c r="C85" s="2">
        <v>96551.414000000004</v>
      </c>
      <c r="D85" s="2">
        <v>81617.37</v>
      </c>
      <c r="E85" s="2">
        <v>80598.491999999998</v>
      </c>
      <c r="F85" s="2">
        <v>135.15100000000001</v>
      </c>
      <c r="G85" s="2">
        <v>883.72699999999998</v>
      </c>
      <c r="H85" s="2">
        <v>0</v>
      </c>
      <c r="I85" s="6">
        <v>84.5</v>
      </c>
    </row>
    <row r="86" spans="1:9" x14ac:dyDescent="0.25">
      <c r="A86" s="4" t="s">
        <v>22</v>
      </c>
      <c r="B86" s="4" t="s">
        <v>11</v>
      </c>
      <c r="C86" s="2">
        <v>28059.957999999999</v>
      </c>
      <c r="D86" s="2">
        <v>24403.811000000002</v>
      </c>
      <c r="E86" s="2">
        <v>23206.121999999999</v>
      </c>
      <c r="F86" s="2">
        <v>164.042</v>
      </c>
      <c r="G86" s="2">
        <v>1033.6469999999999</v>
      </c>
      <c r="H86" s="2">
        <v>0</v>
      </c>
      <c r="I86" s="6">
        <v>87</v>
      </c>
    </row>
    <row r="87" spans="1:9" x14ac:dyDescent="0.25">
      <c r="A87" s="4" t="s">
        <v>22</v>
      </c>
      <c r="B87" s="4" t="s">
        <v>12</v>
      </c>
      <c r="C87" s="2">
        <v>5486.5940000000001</v>
      </c>
      <c r="D87" s="2">
        <v>3999.047</v>
      </c>
      <c r="E87" s="2">
        <v>2987.777</v>
      </c>
      <c r="F87" s="2">
        <v>33.834000000000003</v>
      </c>
      <c r="G87" s="2">
        <v>977.43600000000004</v>
      </c>
      <c r="H87" s="2">
        <v>0</v>
      </c>
      <c r="I87" s="6">
        <v>72.900000000000006</v>
      </c>
    </row>
    <row r="88" spans="1:9" x14ac:dyDescent="0.25">
      <c r="A88" s="4" t="s">
        <v>22</v>
      </c>
      <c r="B88" s="4" t="s">
        <v>13</v>
      </c>
      <c r="C88" s="2">
        <v>4182.9319999999998</v>
      </c>
      <c r="D88" s="2">
        <v>44.494</v>
      </c>
      <c r="E88" s="2">
        <v>0.129</v>
      </c>
      <c r="F88" s="2">
        <v>0</v>
      </c>
      <c r="G88" s="2">
        <v>44.365000000000002</v>
      </c>
      <c r="H88" s="2">
        <v>0</v>
      </c>
      <c r="I88" s="6">
        <v>1.1000000000000001</v>
      </c>
    </row>
    <row r="89" spans="1:9" x14ac:dyDescent="0.25">
      <c r="A89" s="4" t="s">
        <v>22</v>
      </c>
      <c r="B89" s="4" t="s">
        <v>14</v>
      </c>
      <c r="C89" s="2">
        <v>12575.179</v>
      </c>
      <c r="D89" s="2">
        <v>3902.0790000000002</v>
      </c>
      <c r="E89" s="2">
        <v>3095.6990000000001</v>
      </c>
      <c r="F89" s="2">
        <v>30.843</v>
      </c>
      <c r="G89" s="2">
        <v>775.53700000000003</v>
      </c>
      <c r="H89" s="2">
        <v>0</v>
      </c>
      <c r="I89" s="6">
        <v>31</v>
      </c>
    </row>
    <row r="90" spans="1:9" x14ac:dyDescent="0.25">
      <c r="A90" s="4" t="s">
        <v>22</v>
      </c>
      <c r="B90" s="4" t="s">
        <v>15</v>
      </c>
      <c r="C90" s="2">
        <v>28822.004000000001</v>
      </c>
      <c r="D90" s="2">
        <v>25405.273000000001</v>
      </c>
      <c r="E90" s="2">
        <v>24715.965</v>
      </c>
      <c r="F90" s="2">
        <v>57.103999999999999</v>
      </c>
      <c r="G90" s="2">
        <v>632.20399999999995</v>
      </c>
      <c r="H90" s="2">
        <v>0</v>
      </c>
      <c r="I90" s="6">
        <v>88.1</v>
      </c>
    </row>
    <row r="91" spans="1:9" x14ac:dyDescent="0.25">
      <c r="A91" s="4" t="s">
        <v>22</v>
      </c>
      <c r="B91" s="4" t="s">
        <v>16</v>
      </c>
      <c r="C91" s="2">
        <v>72819.296000000002</v>
      </c>
      <c r="D91" s="2">
        <v>68465.755000000005</v>
      </c>
      <c r="E91" s="2">
        <v>67829.904999999999</v>
      </c>
      <c r="F91" s="2">
        <v>95.015000000000001</v>
      </c>
      <c r="G91" s="2">
        <v>540.83500000000004</v>
      </c>
      <c r="H91" s="2">
        <v>0</v>
      </c>
      <c r="I91" s="6">
        <v>94</v>
      </c>
    </row>
    <row r="92" spans="1:9" x14ac:dyDescent="0.25">
      <c r="A92" s="4" t="s">
        <v>23</v>
      </c>
      <c r="B92" s="4" t="s">
        <v>5</v>
      </c>
      <c r="C92" s="2">
        <v>130562.405</v>
      </c>
      <c r="D92" s="2">
        <v>124206.827</v>
      </c>
      <c r="E92" s="2">
        <v>123960.258</v>
      </c>
      <c r="F92" s="2">
        <v>88.569000000000003</v>
      </c>
      <c r="G92" s="2">
        <v>158</v>
      </c>
      <c r="H92" s="2">
        <v>0</v>
      </c>
      <c r="I92" s="6">
        <v>95.1</v>
      </c>
    </row>
    <row r="93" spans="1:9" x14ac:dyDescent="0.25">
      <c r="A93" s="4" t="s">
        <v>23</v>
      </c>
      <c r="B93" s="4" t="s">
        <v>6</v>
      </c>
      <c r="C93" s="2">
        <v>154291.606</v>
      </c>
      <c r="D93" s="2">
        <v>124778.79</v>
      </c>
      <c r="E93" s="2">
        <v>124624.913</v>
      </c>
      <c r="F93" s="2">
        <v>76.316999999999993</v>
      </c>
      <c r="G93" s="2">
        <v>77.56</v>
      </c>
      <c r="H93" s="2">
        <v>0</v>
      </c>
      <c r="I93" s="6">
        <v>80.900000000000006</v>
      </c>
    </row>
    <row r="94" spans="1:9" x14ac:dyDescent="0.25">
      <c r="A94" s="4" t="s">
        <v>23</v>
      </c>
      <c r="B94" s="4" t="s">
        <v>7</v>
      </c>
      <c r="C94" s="2">
        <v>158830.07</v>
      </c>
      <c r="D94" s="2">
        <v>108918.88400000001</v>
      </c>
      <c r="E94" s="2">
        <v>108493.338</v>
      </c>
      <c r="F94" s="2">
        <v>117.477</v>
      </c>
      <c r="G94" s="2">
        <v>308.06900000000002</v>
      </c>
      <c r="H94" s="2">
        <v>0</v>
      </c>
      <c r="I94" s="6">
        <v>68.599999999999994</v>
      </c>
    </row>
    <row r="95" spans="1:9" x14ac:dyDescent="0.25">
      <c r="A95" s="4" t="s">
        <v>23</v>
      </c>
      <c r="B95" s="4" t="s">
        <v>8</v>
      </c>
      <c r="C95" s="2">
        <v>161074.606</v>
      </c>
      <c r="D95" s="2">
        <v>133943.28599999999</v>
      </c>
      <c r="E95" s="2">
        <v>132630.28099999999</v>
      </c>
      <c r="F95" s="2">
        <v>276.81</v>
      </c>
      <c r="G95" s="2">
        <v>1036.1949999999999</v>
      </c>
      <c r="H95" s="2">
        <v>0</v>
      </c>
      <c r="I95" s="6">
        <v>83.2</v>
      </c>
    </row>
    <row r="96" spans="1:9" x14ac:dyDescent="0.25">
      <c r="A96" s="4" t="s">
        <v>23</v>
      </c>
      <c r="B96" s="4" t="s">
        <v>9</v>
      </c>
      <c r="C96" s="2">
        <v>118836.914</v>
      </c>
      <c r="D96" s="2">
        <v>95724.240999999995</v>
      </c>
      <c r="E96" s="2">
        <v>94475.448999999993</v>
      </c>
      <c r="F96" s="2">
        <v>175.374</v>
      </c>
      <c r="G96" s="2">
        <v>1073.4179999999999</v>
      </c>
      <c r="H96" s="2">
        <v>0</v>
      </c>
      <c r="I96" s="6">
        <v>80.599999999999994</v>
      </c>
    </row>
    <row r="97" spans="1:9" x14ac:dyDescent="0.25">
      <c r="A97" s="4" t="s">
        <v>23</v>
      </c>
      <c r="B97" s="4" t="s">
        <v>10</v>
      </c>
      <c r="C97" s="2">
        <v>41557.383999999998</v>
      </c>
      <c r="D97" s="2">
        <v>33522.406999999999</v>
      </c>
      <c r="E97" s="2">
        <v>32915.838000000003</v>
      </c>
      <c r="F97" s="2">
        <v>118.667</v>
      </c>
      <c r="G97" s="2">
        <v>487.90199999999999</v>
      </c>
      <c r="H97" s="2">
        <v>0</v>
      </c>
      <c r="I97" s="6">
        <v>80.7</v>
      </c>
    </row>
    <row r="98" spans="1:9" x14ac:dyDescent="0.25">
      <c r="A98" s="4" t="s">
        <v>23</v>
      </c>
      <c r="B98" s="4" t="s">
        <v>11</v>
      </c>
      <c r="C98" s="2">
        <v>82169.138999999996</v>
      </c>
      <c r="D98" s="2">
        <v>70523.960000000006</v>
      </c>
      <c r="E98" s="2">
        <v>69818.519</v>
      </c>
      <c r="F98" s="2">
        <v>66.102000000000004</v>
      </c>
      <c r="G98" s="2">
        <v>639.33900000000006</v>
      </c>
      <c r="H98" s="2">
        <v>0</v>
      </c>
      <c r="I98" s="6">
        <v>85.8</v>
      </c>
    </row>
    <row r="99" spans="1:9" x14ac:dyDescent="0.25">
      <c r="A99" s="4" t="s">
        <v>23</v>
      </c>
      <c r="B99" s="4" t="s">
        <v>12</v>
      </c>
      <c r="C99" s="2">
        <v>45903.044000000002</v>
      </c>
      <c r="D99" s="2">
        <v>43482.328000000001</v>
      </c>
      <c r="E99" s="2">
        <v>42759.614000000001</v>
      </c>
      <c r="F99" s="2">
        <v>27.946000000000002</v>
      </c>
      <c r="G99" s="2">
        <v>694.76800000000003</v>
      </c>
      <c r="H99" s="2">
        <v>0</v>
      </c>
      <c r="I99" s="6">
        <v>94.7</v>
      </c>
    </row>
    <row r="100" spans="1:9" x14ac:dyDescent="0.25">
      <c r="A100" s="4" t="s">
        <v>23</v>
      </c>
      <c r="B100" s="4" t="s">
        <v>13</v>
      </c>
      <c r="C100" s="2">
        <v>5566.5720000000001</v>
      </c>
      <c r="D100" s="2">
        <v>3537.3339999999998</v>
      </c>
      <c r="E100" s="2">
        <v>3536.8820000000001</v>
      </c>
      <c r="F100" s="2">
        <v>0</v>
      </c>
      <c r="G100" s="2">
        <v>0.45200000000000001</v>
      </c>
      <c r="H100" s="2">
        <v>0</v>
      </c>
      <c r="I100" s="6">
        <v>63.5</v>
      </c>
    </row>
    <row r="101" spans="1:9" x14ac:dyDescent="0.25">
      <c r="A101" s="4" t="s">
        <v>23</v>
      </c>
      <c r="B101" s="4" t="s">
        <v>14</v>
      </c>
      <c r="C101" s="2">
        <v>18102.667000000001</v>
      </c>
      <c r="D101" s="2">
        <v>13235.953</v>
      </c>
      <c r="E101" s="2">
        <v>12418.692999999999</v>
      </c>
      <c r="F101" s="2">
        <v>6.9279999999999999</v>
      </c>
      <c r="G101" s="2">
        <v>810.33199999999999</v>
      </c>
      <c r="H101" s="2">
        <v>0</v>
      </c>
      <c r="I101" s="6">
        <v>73.099999999999994</v>
      </c>
    </row>
    <row r="102" spans="1:9" x14ac:dyDescent="0.25">
      <c r="A102" s="4" t="s">
        <v>23</v>
      </c>
      <c r="B102" s="4" t="s">
        <v>15</v>
      </c>
      <c r="C102" s="2">
        <v>35995.345999999998</v>
      </c>
      <c r="D102" s="2">
        <v>29227.003000000001</v>
      </c>
      <c r="E102" s="2">
        <v>28696.913</v>
      </c>
      <c r="F102" s="2">
        <v>10.884</v>
      </c>
      <c r="G102" s="2">
        <v>519.20600000000002</v>
      </c>
      <c r="H102" s="2">
        <v>0</v>
      </c>
      <c r="I102" s="6">
        <v>81.2</v>
      </c>
    </row>
    <row r="103" spans="1:9" x14ac:dyDescent="0.25">
      <c r="A103" s="4" t="s">
        <v>23</v>
      </c>
      <c r="B103" s="4" t="s">
        <v>16</v>
      </c>
      <c r="C103" s="2">
        <v>116629.696</v>
      </c>
      <c r="D103" s="2">
        <v>106445.86500000001</v>
      </c>
      <c r="E103" s="2">
        <v>106146.079</v>
      </c>
      <c r="F103" s="2">
        <v>105.53400000000001</v>
      </c>
      <c r="G103" s="2">
        <v>194.25200000000001</v>
      </c>
      <c r="H103" s="2">
        <v>0</v>
      </c>
      <c r="I103" s="6">
        <v>91.3</v>
      </c>
    </row>
    <row r="104" spans="1:9" x14ac:dyDescent="0.25">
      <c r="A104" s="4" t="s">
        <v>24</v>
      </c>
      <c r="B104" s="4" t="s">
        <v>5</v>
      </c>
      <c r="C104" s="2">
        <v>158892.997</v>
      </c>
      <c r="D104" s="2">
        <v>140259.234</v>
      </c>
      <c r="E104" s="2">
        <v>140121.31200000001</v>
      </c>
      <c r="F104" s="2">
        <v>134.113</v>
      </c>
      <c r="G104" s="2">
        <v>3.8090000000000002</v>
      </c>
      <c r="H104" s="2">
        <v>0</v>
      </c>
      <c r="I104" s="6">
        <v>88.3</v>
      </c>
    </row>
    <row r="105" spans="1:9" x14ac:dyDescent="0.25">
      <c r="A105" s="4" t="s">
        <v>24</v>
      </c>
      <c r="B105" s="4" t="s">
        <v>6</v>
      </c>
      <c r="C105" s="2">
        <v>123051.728</v>
      </c>
      <c r="D105" s="2">
        <v>98481.236000000004</v>
      </c>
      <c r="E105" s="2">
        <v>98357.048999999999</v>
      </c>
      <c r="F105" s="2">
        <v>122.86199999999999</v>
      </c>
      <c r="G105" s="2">
        <v>1.325</v>
      </c>
      <c r="H105" s="2">
        <v>0</v>
      </c>
      <c r="I105" s="6">
        <v>80</v>
      </c>
    </row>
    <row r="106" spans="1:9" x14ac:dyDescent="0.25">
      <c r="A106" s="4" t="s">
        <v>24</v>
      </c>
      <c r="B106" s="4" t="s">
        <v>7</v>
      </c>
      <c r="C106" s="2">
        <v>180637.052</v>
      </c>
      <c r="D106" s="2">
        <v>140190.13099999999</v>
      </c>
      <c r="E106" s="2">
        <v>139577.58799999999</v>
      </c>
      <c r="F106" s="2">
        <v>167.506</v>
      </c>
      <c r="G106" s="2">
        <v>445.03699999999998</v>
      </c>
      <c r="H106" s="2">
        <v>0</v>
      </c>
      <c r="I106" s="6">
        <v>77.599999999999994</v>
      </c>
    </row>
    <row r="107" spans="1:9" x14ac:dyDescent="0.25">
      <c r="A107" s="4"/>
      <c r="B107" s="4"/>
      <c r="C107" s="2"/>
      <c r="D107" s="2"/>
      <c r="E107" s="2"/>
      <c r="F107" s="2"/>
      <c r="G107" s="2"/>
      <c r="H107" s="2"/>
      <c r="I107" s="6"/>
    </row>
    <row r="108" spans="1:9" x14ac:dyDescent="0.25">
      <c r="A108" s="7"/>
      <c r="B108" s="7"/>
      <c r="C108" s="7"/>
      <c r="D108" s="7"/>
      <c r="E108" s="7"/>
      <c r="F108" s="7"/>
      <c r="G108" s="7"/>
      <c r="H108" s="7"/>
      <c r="I108" s="7"/>
    </row>
    <row r="109" spans="1:9" x14ac:dyDescent="0.25">
      <c r="A109" t="s">
        <v>84</v>
      </c>
      <c r="C109" s="8">
        <f>((C106/C94)-1)*100</f>
        <v>13.729756588283305</v>
      </c>
      <c r="D109" s="8">
        <f t="shared" ref="D109:I109" si="0">((D106/D94)-1)*100</f>
        <v>28.710583373219279</v>
      </c>
      <c r="E109" s="8">
        <f t="shared" si="0"/>
        <v>28.650837528844384</v>
      </c>
      <c r="F109" s="8">
        <f t="shared" si="0"/>
        <v>42.586208364190426</v>
      </c>
      <c r="G109" s="8">
        <f t="shared" si="0"/>
        <v>44.460169637321492</v>
      </c>
      <c r="H109" s="8"/>
      <c r="I109" s="8"/>
    </row>
    <row r="110" spans="1:9" x14ac:dyDescent="0.25">
      <c r="A110" s="4"/>
      <c r="C110" s="9">
        <f>C106-C94</f>
        <v>21806.981999999989</v>
      </c>
    </row>
    <row r="111" spans="1:9" x14ac:dyDescent="0.25">
      <c r="A111" s="4"/>
      <c r="D111">
        <f>((SUM(D104:D106)/SUM(D92:D94))-1)*100</f>
        <v>5.8747794289404798</v>
      </c>
    </row>
    <row r="112" spans="1:9" x14ac:dyDescent="0.25">
      <c r="A112" s="4"/>
      <c r="D112">
        <f>SUM(D104:D106)-SUM(D92:D94)</f>
        <v>21026.100000000035</v>
      </c>
    </row>
    <row r="113" spans="1:1" x14ac:dyDescent="0.25">
      <c r="A113" s="4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workbookViewId="0">
      <pane xSplit="2" ySplit="7" topLeftCell="C92" activePane="bottomRight" state="frozen"/>
      <selection pane="topRight"/>
      <selection pane="bottomLeft"/>
      <selection pane="bottomRight" activeCell="E113" sqref="E113"/>
    </sheetView>
  </sheetViews>
  <sheetFormatPr baseColWidth="10" defaultRowHeight="15" x14ac:dyDescent="0.25"/>
  <cols>
    <col min="1" max="2" width="13.7109375" customWidth="1"/>
    <col min="3" max="7" width="15.7109375" customWidth="1"/>
  </cols>
  <sheetData>
    <row r="1" spans="1:7" x14ac:dyDescent="0.25">
      <c r="A1" s="3" t="s">
        <v>49</v>
      </c>
    </row>
    <row r="2" spans="1:7" x14ac:dyDescent="0.25">
      <c r="A2" s="3" t="s">
        <v>44</v>
      </c>
    </row>
    <row r="3" spans="1:7" x14ac:dyDescent="0.25">
      <c r="A3" s="7"/>
      <c r="B3" s="7"/>
      <c r="C3" s="7"/>
      <c r="D3" s="7"/>
      <c r="E3" s="7"/>
      <c r="F3" s="7"/>
      <c r="G3" s="7"/>
    </row>
    <row r="4" spans="1:7" x14ac:dyDescent="0.25">
      <c r="C4" s="7"/>
      <c r="D4" s="7"/>
      <c r="E4" s="7" t="s">
        <v>50</v>
      </c>
      <c r="F4" s="7"/>
      <c r="G4" s="7"/>
    </row>
    <row r="5" spans="1:7" x14ac:dyDescent="0.25">
      <c r="A5" s="4" t="s">
        <v>26</v>
      </c>
      <c r="B5" s="4" t="s">
        <v>27</v>
      </c>
      <c r="D5" s="7"/>
      <c r="E5" s="7" t="s">
        <v>1</v>
      </c>
      <c r="F5" s="7"/>
      <c r="G5" s="7"/>
    </row>
    <row r="6" spans="1:7" x14ac:dyDescent="0.25">
      <c r="A6" s="4"/>
      <c r="B6" s="4"/>
      <c r="C6" s="5" t="s">
        <v>29</v>
      </c>
      <c r="E6" s="7"/>
      <c r="F6" s="7" t="s">
        <v>30</v>
      </c>
      <c r="G6" s="7"/>
    </row>
    <row r="7" spans="1:7" x14ac:dyDescent="0.25">
      <c r="A7" s="7"/>
      <c r="B7" s="7"/>
      <c r="C7" s="7" t="s">
        <v>32</v>
      </c>
      <c r="D7" s="7" t="s">
        <v>32</v>
      </c>
      <c r="E7" s="7" t="s">
        <v>33</v>
      </c>
      <c r="F7" s="7" t="s">
        <v>34</v>
      </c>
      <c r="G7" s="7" t="s">
        <v>35</v>
      </c>
    </row>
    <row r="8" spans="1:7" x14ac:dyDescent="0.25">
      <c r="A8" s="4" t="s">
        <v>4</v>
      </c>
      <c r="B8" s="4" t="s">
        <v>5</v>
      </c>
      <c r="C8" s="2">
        <v>4966.9080000000004</v>
      </c>
      <c r="D8" s="2">
        <v>7.1050000000000004</v>
      </c>
      <c r="E8" s="2">
        <v>6.5</v>
      </c>
      <c r="F8" s="2">
        <v>3.4000000000000002E-2</v>
      </c>
      <c r="G8" s="2">
        <v>0.57099999999999995</v>
      </c>
    </row>
    <row r="9" spans="1:7" x14ac:dyDescent="0.25">
      <c r="A9" s="4" t="s">
        <v>4</v>
      </c>
      <c r="B9" s="4" t="s">
        <v>6</v>
      </c>
      <c r="C9" s="2">
        <v>1220.9059999999999</v>
      </c>
      <c r="D9" s="2">
        <v>0.97099999999999997</v>
      </c>
      <c r="E9" s="2">
        <v>0</v>
      </c>
      <c r="F9" s="2">
        <v>0.152</v>
      </c>
      <c r="G9" s="2">
        <v>0.81899999999999995</v>
      </c>
    </row>
    <row r="10" spans="1:7" x14ac:dyDescent="0.25">
      <c r="A10" s="4" t="s">
        <v>4</v>
      </c>
      <c r="B10" s="4" t="s">
        <v>7</v>
      </c>
      <c r="C10" s="2">
        <v>1302.71</v>
      </c>
      <c r="D10" s="2">
        <v>0.45400000000000001</v>
      </c>
      <c r="E10" s="2">
        <v>0</v>
      </c>
      <c r="F10" s="2">
        <v>1.2999999999999999E-2</v>
      </c>
      <c r="G10" s="2">
        <v>0.441</v>
      </c>
    </row>
    <row r="11" spans="1:7" x14ac:dyDescent="0.25">
      <c r="A11" s="4" t="s">
        <v>4</v>
      </c>
      <c r="B11" s="4" t="s">
        <v>8</v>
      </c>
      <c r="C11" s="2">
        <v>329.65100000000001</v>
      </c>
      <c r="D11" s="2">
        <v>5.4459999999999997</v>
      </c>
      <c r="E11" s="2">
        <v>5</v>
      </c>
      <c r="F11" s="2">
        <v>1.6E-2</v>
      </c>
      <c r="G11" s="2">
        <v>0.43</v>
      </c>
    </row>
    <row r="12" spans="1:7" x14ac:dyDescent="0.25">
      <c r="A12" s="4" t="s">
        <v>4</v>
      </c>
      <c r="B12" s="4" t="s">
        <v>9</v>
      </c>
      <c r="C12" s="2">
        <v>894.23599999999999</v>
      </c>
      <c r="D12" s="2">
        <v>0.28499999999999998</v>
      </c>
      <c r="E12" s="2">
        <v>0</v>
      </c>
      <c r="F12" s="2">
        <v>7.8E-2</v>
      </c>
      <c r="G12" s="2">
        <v>0.20699999999999999</v>
      </c>
    </row>
    <row r="13" spans="1:7" x14ac:dyDescent="0.25">
      <c r="A13" s="4" t="s">
        <v>4</v>
      </c>
      <c r="B13" s="4" t="s">
        <v>10</v>
      </c>
      <c r="C13" s="2">
        <v>8.6980000000000004</v>
      </c>
      <c r="D13" s="2">
        <v>0.39700000000000002</v>
      </c>
      <c r="E13" s="2">
        <v>0</v>
      </c>
      <c r="F13" s="2">
        <v>1.4999999999999999E-2</v>
      </c>
      <c r="G13" s="2">
        <v>0.38200000000000001</v>
      </c>
    </row>
    <row r="14" spans="1:7" x14ac:dyDescent="0.25">
      <c r="A14" s="4" t="s">
        <v>4</v>
      </c>
      <c r="B14" s="4" t="s">
        <v>11</v>
      </c>
      <c r="C14" s="2">
        <v>12.082000000000001</v>
      </c>
      <c r="D14" s="2">
        <v>14.85</v>
      </c>
      <c r="E14" s="2">
        <v>0</v>
      </c>
      <c r="F14" s="2">
        <v>14.35</v>
      </c>
      <c r="G14" s="2">
        <v>0.5</v>
      </c>
    </row>
    <row r="15" spans="1:7" x14ac:dyDescent="0.25">
      <c r="A15" s="4" t="s">
        <v>4</v>
      </c>
      <c r="B15" s="4" t="s">
        <v>12</v>
      </c>
      <c r="C15" s="2">
        <v>22.716999999999999</v>
      </c>
      <c r="D15" s="2">
        <v>12.451000000000001</v>
      </c>
      <c r="E15" s="2">
        <v>0</v>
      </c>
      <c r="F15" s="2">
        <v>12.206</v>
      </c>
      <c r="G15" s="2">
        <v>0.245</v>
      </c>
    </row>
    <row r="16" spans="1:7" x14ac:dyDescent="0.25">
      <c r="A16" s="4" t="s">
        <v>4</v>
      </c>
      <c r="B16" s="4" t="s">
        <v>13</v>
      </c>
      <c r="C16" s="2">
        <v>0.85699999999999998</v>
      </c>
      <c r="D16" s="2">
        <v>3.8170000000000002</v>
      </c>
      <c r="E16" s="2">
        <v>0</v>
      </c>
      <c r="F16" s="2">
        <v>3.4060000000000001</v>
      </c>
      <c r="G16" s="2">
        <v>0.41099999999999998</v>
      </c>
    </row>
    <row r="17" spans="1:7" x14ac:dyDescent="0.25">
      <c r="A17" s="4" t="s">
        <v>4</v>
      </c>
      <c r="B17" s="4" t="s">
        <v>14</v>
      </c>
      <c r="C17" s="2">
        <v>0</v>
      </c>
      <c r="D17" s="2">
        <v>21.064</v>
      </c>
      <c r="E17" s="2">
        <v>0</v>
      </c>
      <c r="F17" s="2">
        <v>20.704999999999998</v>
      </c>
      <c r="G17" s="2">
        <v>0.35899999999999999</v>
      </c>
    </row>
    <row r="18" spans="1:7" x14ac:dyDescent="0.25">
      <c r="A18" s="4" t="s">
        <v>4</v>
      </c>
      <c r="B18" s="4" t="s">
        <v>15</v>
      </c>
      <c r="C18" s="2">
        <v>0</v>
      </c>
      <c r="D18" s="2">
        <v>12.827</v>
      </c>
      <c r="E18" s="2">
        <v>4</v>
      </c>
      <c r="F18" s="2">
        <v>8.4719999999999995</v>
      </c>
      <c r="G18" s="2">
        <v>0.35499999999999998</v>
      </c>
    </row>
    <row r="19" spans="1:7" x14ac:dyDescent="0.25">
      <c r="A19" s="4" t="s">
        <v>4</v>
      </c>
      <c r="B19" s="4" t="s">
        <v>16</v>
      </c>
      <c r="C19" s="2">
        <v>0</v>
      </c>
      <c r="D19" s="2">
        <v>9.6120000000000001</v>
      </c>
      <c r="E19" s="2">
        <v>3.5</v>
      </c>
      <c r="F19" s="2">
        <v>5.36</v>
      </c>
      <c r="G19" s="2">
        <v>0.752</v>
      </c>
    </row>
    <row r="20" spans="1:7" x14ac:dyDescent="0.25">
      <c r="A20" s="4" t="s">
        <v>17</v>
      </c>
      <c r="B20" s="4" t="s">
        <v>5</v>
      </c>
      <c r="C20" s="2">
        <v>151317</v>
      </c>
      <c r="D20" s="2">
        <v>23</v>
      </c>
      <c r="E20" s="2">
        <v>0</v>
      </c>
      <c r="F20" s="2">
        <v>23</v>
      </c>
      <c r="G20" s="2">
        <v>0</v>
      </c>
    </row>
    <row r="21" spans="1:7" x14ac:dyDescent="0.25">
      <c r="A21" s="4" t="s">
        <v>17</v>
      </c>
      <c r="B21" s="4" t="s">
        <v>6</v>
      </c>
      <c r="C21" s="2">
        <v>117382</v>
      </c>
      <c r="D21" s="2">
        <v>19</v>
      </c>
      <c r="E21" s="2">
        <v>0</v>
      </c>
      <c r="F21" s="2">
        <v>19</v>
      </c>
      <c r="G21" s="2">
        <v>0</v>
      </c>
    </row>
    <row r="22" spans="1:7" x14ac:dyDescent="0.25">
      <c r="A22" s="4" t="s">
        <v>17</v>
      </c>
      <c r="B22" s="4" t="s">
        <v>7</v>
      </c>
      <c r="C22" s="2">
        <v>107778</v>
      </c>
      <c r="D22" s="2">
        <v>17</v>
      </c>
      <c r="E22" s="2">
        <v>0</v>
      </c>
      <c r="F22" s="2">
        <v>16</v>
      </c>
      <c r="G22" s="2">
        <v>1</v>
      </c>
    </row>
    <row r="23" spans="1:7" x14ac:dyDescent="0.25">
      <c r="A23" s="4" t="s">
        <v>17</v>
      </c>
      <c r="B23" s="4" t="s">
        <v>8</v>
      </c>
      <c r="C23" s="2">
        <v>108288</v>
      </c>
      <c r="D23" s="2">
        <v>65</v>
      </c>
      <c r="E23" s="2">
        <v>35</v>
      </c>
      <c r="F23" s="2">
        <v>30</v>
      </c>
      <c r="G23" s="2">
        <v>0</v>
      </c>
    </row>
    <row r="24" spans="1:7" x14ac:dyDescent="0.25">
      <c r="A24" s="4" t="s">
        <v>17</v>
      </c>
      <c r="B24" s="4" t="s">
        <v>9</v>
      </c>
      <c r="C24" s="2">
        <v>116217</v>
      </c>
      <c r="D24" s="2">
        <v>15</v>
      </c>
      <c r="E24" s="2">
        <v>0</v>
      </c>
      <c r="F24" s="2">
        <v>15</v>
      </c>
      <c r="G24" s="2">
        <v>0</v>
      </c>
    </row>
    <row r="25" spans="1:7" x14ac:dyDescent="0.25">
      <c r="A25" s="4" t="s">
        <v>17</v>
      </c>
      <c r="B25" s="4" t="s">
        <v>10</v>
      </c>
      <c r="C25" s="2">
        <v>102871</v>
      </c>
      <c r="D25" s="2">
        <v>44</v>
      </c>
      <c r="E25" s="2">
        <v>0</v>
      </c>
      <c r="F25" s="2">
        <v>44</v>
      </c>
      <c r="G25" s="2">
        <v>0</v>
      </c>
    </row>
    <row r="26" spans="1:7" x14ac:dyDescent="0.25">
      <c r="A26" s="4" t="s">
        <v>17</v>
      </c>
      <c r="B26" s="4" t="s">
        <v>11</v>
      </c>
      <c r="C26" s="2">
        <v>102654</v>
      </c>
      <c r="D26" s="2">
        <v>26</v>
      </c>
      <c r="E26" s="2">
        <v>20</v>
      </c>
      <c r="F26" s="2">
        <v>6</v>
      </c>
      <c r="G26" s="2">
        <v>0</v>
      </c>
    </row>
    <row r="27" spans="1:7" x14ac:dyDescent="0.25">
      <c r="A27" s="4" t="s">
        <v>17</v>
      </c>
      <c r="B27" s="4" t="s">
        <v>12</v>
      </c>
      <c r="C27" s="2">
        <v>82464</v>
      </c>
      <c r="D27" s="2">
        <v>16</v>
      </c>
      <c r="E27" s="2">
        <v>0</v>
      </c>
      <c r="F27" s="2">
        <v>16</v>
      </c>
      <c r="G27" s="2">
        <v>0</v>
      </c>
    </row>
    <row r="28" spans="1:7" x14ac:dyDescent="0.25">
      <c r="A28" s="4" t="s">
        <v>17</v>
      </c>
      <c r="B28" s="4" t="s">
        <v>13</v>
      </c>
      <c r="C28" s="2">
        <v>80566</v>
      </c>
      <c r="D28" s="2">
        <v>8</v>
      </c>
      <c r="E28" s="2">
        <v>8</v>
      </c>
      <c r="F28" s="2">
        <v>0</v>
      </c>
      <c r="G28" s="2">
        <v>0</v>
      </c>
    </row>
    <row r="29" spans="1:7" x14ac:dyDescent="0.25">
      <c r="A29" s="4" t="s">
        <v>17</v>
      </c>
      <c r="B29" s="4" t="s">
        <v>14</v>
      </c>
      <c r="C29" s="2">
        <v>120962</v>
      </c>
      <c r="D29" s="2">
        <v>2</v>
      </c>
      <c r="E29" s="2">
        <v>0</v>
      </c>
      <c r="F29" s="2">
        <v>2</v>
      </c>
      <c r="G29" s="2">
        <v>0</v>
      </c>
    </row>
    <row r="30" spans="1:7" x14ac:dyDescent="0.25">
      <c r="A30" s="4" t="s">
        <v>17</v>
      </c>
      <c r="B30" s="4" t="s">
        <v>15</v>
      </c>
      <c r="C30" s="2">
        <v>137958</v>
      </c>
      <c r="D30" s="2">
        <v>32</v>
      </c>
      <c r="E30" s="2">
        <v>0</v>
      </c>
      <c r="F30" s="2">
        <v>32</v>
      </c>
      <c r="G30" s="2">
        <v>0</v>
      </c>
    </row>
    <row r="31" spans="1:7" x14ac:dyDescent="0.25">
      <c r="A31" s="4" t="s">
        <v>17</v>
      </c>
      <c r="B31" s="4" t="s">
        <v>16</v>
      </c>
      <c r="C31" s="2">
        <v>136764</v>
      </c>
      <c r="D31" s="2">
        <v>19</v>
      </c>
      <c r="E31" s="2">
        <v>0</v>
      </c>
      <c r="F31" s="2">
        <v>18</v>
      </c>
      <c r="G31" s="2">
        <v>1</v>
      </c>
    </row>
    <row r="32" spans="1:7" x14ac:dyDescent="0.25">
      <c r="A32" s="4" t="s">
        <v>18</v>
      </c>
      <c r="B32" s="4" t="s">
        <v>5</v>
      </c>
      <c r="C32" s="2">
        <v>150599</v>
      </c>
      <c r="D32" s="2">
        <v>0</v>
      </c>
      <c r="E32" s="2">
        <v>0</v>
      </c>
      <c r="F32" s="2">
        <v>0</v>
      </c>
      <c r="G32" s="2">
        <v>0</v>
      </c>
    </row>
    <row r="33" spans="1:7" x14ac:dyDescent="0.25">
      <c r="A33" s="4" t="s">
        <v>18</v>
      </c>
      <c r="B33" s="4" t="s">
        <v>6</v>
      </c>
      <c r="C33" s="2">
        <v>117237</v>
      </c>
      <c r="D33" s="2">
        <v>24</v>
      </c>
      <c r="E33" s="2">
        <v>3</v>
      </c>
      <c r="F33" s="2">
        <v>20</v>
      </c>
      <c r="G33" s="2">
        <v>1</v>
      </c>
    </row>
    <row r="34" spans="1:7" x14ac:dyDescent="0.25">
      <c r="A34" s="4" t="s">
        <v>18</v>
      </c>
      <c r="B34" s="4" t="s">
        <v>7</v>
      </c>
      <c r="C34" s="2">
        <v>121468</v>
      </c>
      <c r="D34" s="2">
        <v>6</v>
      </c>
      <c r="E34" s="2">
        <v>0</v>
      </c>
      <c r="F34" s="2">
        <v>6</v>
      </c>
      <c r="G34" s="2">
        <v>0</v>
      </c>
    </row>
    <row r="35" spans="1:7" x14ac:dyDescent="0.25">
      <c r="A35" s="4" t="s">
        <v>18</v>
      </c>
      <c r="B35" s="4" t="s">
        <v>8</v>
      </c>
      <c r="C35" s="2">
        <v>110781</v>
      </c>
      <c r="D35" s="2">
        <v>31</v>
      </c>
      <c r="E35" s="2">
        <v>10</v>
      </c>
      <c r="F35" s="2">
        <v>21</v>
      </c>
      <c r="G35" s="2">
        <v>0</v>
      </c>
    </row>
    <row r="36" spans="1:7" x14ac:dyDescent="0.25">
      <c r="A36" s="4" t="s">
        <v>18</v>
      </c>
      <c r="B36" s="4" t="s">
        <v>9</v>
      </c>
      <c r="C36" s="2">
        <v>115603</v>
      </c>
      <c r="D36" s="2">
        <v>38</v>
      </c>
      <c r="E36" s="2">
        <v>0</v>
      </c>
      <c r="F36" s="2">
        <v>38</v>
      </c>
      <c r="G36" s="2">
        <v>0</v>
      </c>
    </row>
    <row r="37" spans="1:7" x14ac:dyDescent="0.25">
      <c r="A37" s="4" t="s">
        <v>18</v>
      </c>
      <c r="B37" s="4" t="s">
        <v>10</v>
      </c>
      <c r="C37" s="2">
        <v>101127</v>
      </c>
      <c r="D37" s="2">
        <v>5</v>
      </c>
      <c r="E37" s="2">
        <v>0</v>
      </c>
      <c r="F37" s="2">
        <v>5</v>
      </c>
      <c r="G37" s="2">
        <v>0</v>
      </c>
    </row>
    <row r="38" spans="1:7" x14ac:dyDescent="0.25">
      <c r="A38" s="4" t="s">
        <v>18</v>
      </c>
      <c r="B38" s="4" t="s">
        <v>11</v>
      </c>
      <c r="C38" s="2">
        <v>102751</v>
      </c>
      <c r="D38" s="2">
        <v>24</v>
      </c>
      <c r="E38" s="2">
        <v>0</v>
      </c>
      <c r="F38" s="2">
        <v>24</v>
      </c>
      <c r="G38" s="2">
        <v>0</v>
      </c>
    </row>
    <row r="39" spans="1:7" x14ac:dyDescent="0.25">
      <c r="A39" s="4" t="s">
        <v>18</v>
      </c>
      <c r="B39" s="4" t="s">
        <v>12</v>
      </c>
      <c r="C39" s="2">
        <v>101549</v>
      </c>
      <c r="D39" s="2">
        <v>0</v>
      </c>
      <c r="E39" s="2">
        <v>0</v>
      </c>
      <c r="F39" s="2">
        <v>0</v>
      </c>
      <c r="G39" s="2">
        <v>0</v>
      </c>
    </row>
    <row r="40" spans="1:7" x14ac:dyDescent="0.25">
      <c r="A40" s="4" t="s">
        <v>18</v>
      </c>
      <c r="B40" s="4" t="s">
        <v>13</v>
      </c>
      <c r="C40" s="2">
        <v>98893</v>
      </c>
      <c r="D40" s="2">
        <v>14</v>
      </c>
      <c r="E40" s="2">
        <v>4</v>
      </c>
      <c r="F40" s="2">
        <v>10</v>
      </c>
      <c r="G40" s="2">
        <v>0</v>
      </c>
    </row>
    <row r="41" spans="1:7" x14ac:dyDescent="0.25">
      <c r="A41" s="4" t="s">
        <v>18</v>
      </c>
      <c r="B41" s="4" t="s">
        <v>14</v>
      </c>
      <c r="C41" s="2">
        <v>112671</v>
      </c>
      <c r="D41" s="2">
        <v>8</v>
      </c>
      <c r="E41" s="2">
        <v>0</v>
      </c>
      <c r="F41" s="2">
        <v>8</v>
      </c>
      <c r="G41" s="2">
        <v>0</v>
      </c>
    </row>
    <row r="42" spans="1:7" x14ac:dyDescent="0.25">
      <c r="A42" s="4" t="s">
        <v>18</v>
      </c>
      <c r="B42" s="4" t="s">
        <v>15</v>
      </c>
      <c r="C42" s="2">
        <v>126367</v>
      </c>
      <c r="D42" s="2">
        <v>2</v>
      </c>
      <c r="E42" s="2">
        <v>0</v>
      </c>
      <c r="F42" s="2">
        <v>2</v>
      </c>
      <c r="G42" s="2">
        <v>0</v>
      </c>
    </row>
    <row r="43" spans="1:7" x14ac:dyDescent="0.25">
      <c r="A43" s="4" t="s">
        <v>18</v>
      </c>
      <c r="B43" s="4" t="s">
        <v>16</v>
      </c>
      <c r="C43" s="2">
        <v>148412</v>
      </c>
      <c r="D43" s="2">
        <v>1</v>
      </c>
      <c r="E43" s="2">
        <v>0</v>
      </c>
      <c r="F43" s="2">
        <v>0</v>
      </c>
      <c r="G43" s="2">
        <v>1</v>
      </c>
    </row>
    <row r="44" spans="1:7" x14ac:dyDescent="0.25">
      <c r="A44" s="4" t="s">
        <v>19</v>
      </c>
      <c r="B44" s="4" t="s">
        <v>5</v>
      </c>
      <c r="C44" s="2">
        <v>161490</v>
      </c>
      <c r="D44" s="2">
        <v>0</v>
      </c>
      <c r="E44" s="2">
        <v>0</v>
      </c>
      <c r="F44" s="2">
        <v>0</v>
      </c>
      <c r="G44" s="2">
        <v>0</v>
      </c>
    </row>
    <row r="45" spans="1:7" x14ac:dyDescent="0.25">
      <c r="A45" s="4" t="s">
        <v>19</v>
      </c>
      <c r="B45" s="4" t="s">
        <v>6</v>
      </c>
      <c r="C45" s="2">
        <v>139812</v>
      </c>
      <c r="D45" s="2">
        <v>0</v>
      </c>
      <c r="E45" s="2">
        <v>0</v>
      </c>
      <c r="F45" s="2">
        <v>0</v>
      </c>
      <c r="G45" s="2">
        <v>0</v>
      </c>
    </row>
    <row r="46" spans="1:7" x14ac:dyDescent="0.25">
      <c r="A46" s="4" t="s">
        <v>19</v>
      </c>
      <c r="B46" s="4" t="s">
        <v>7</v>
      </c>
      <c r="C46" s="2">
        <v>115477</v>
      </c>
      <c r="D46" s="2">
        <v>1</v>
      </c>
      <c r="E46" s="2">
        <v>0</v>
      </c>
      <c r="F46" s="2">
        <v>0</v>
      </c>
      <c r="G46" s="2">
        <v>1</v>
      </c>
    </row>
    <row r="47" spans="1:7" x14ac:dyDescent="0.25">
      <c r="A47" s="4" t="s">
        <v>19</v>
      </c>
      <c r="B47" s="4" t="s">
        <v>8</v>
      </c>
      <c r="C47" s="2">
        <v>96519</v>
      </c>
      <c r="D47" s="2">
        <v>0</v>
      </c>
      <c r="E47" s="2">
        <v>0</v>
      </c>
      <c r="F47" s="2">
        <v>0</v>
      </c>
      <c r="G47" s="2">
        <v>0</v>
      </c>
    </row>
    <row r="48" spans="1:7" x14ac:dyDescent="0.25">
      <c r="A48" s="4" t="s">
        <v>19</v>
      </c>
      <c r="B48" s="4" t="s">
        <v>9</v>
      </c>
      <c r="C48" s="2">
        <v>118210</v>
      </c>
      <c r="D48" s="2">
        <v>28</v>
      </c>
      <c r="E48" s="2">
        <v>0</v>
      </c>
      <c r="F48" s="2">
        <v>28</v>
      </c>
      <c r="G48" s="2">
        <v>0</v>
      </c>
    </row>
    <row r="49" spans="1:7" x14ac:dyDescent="0.25">
      <c r="A49" s="4" t="s">
        <v>19</v>
      </c>
      <c r="B49" s="4" t="s">
        <v>10</v>
      </c>
      <c r="C49" s="2">
        <v>120953</v>
      </c>
      <c r="D49" s="2">
        <v>90</v>
      </c>
      <c r="E49" s="2">
        <v>0</v>
      </c>
      <c r="F49" s="2">
        <v>90</v>
      </c>
      <c r="G49" s="2">
        <v>0</v>
      </c>
    </row>
    <row r="50" spans="1:7" x14ac:dyDescent="0.25">
      <c r="A50" s="4" t="s">
        <v>19</v>
      </c>
      <c r="B50" s="4" t="s">
        <v>11</v>
      </c>
      <c r="C50" s="2">
        <v>120735</v>
      </c>
      <c r="D50" s="2">
        <v>26</v>
      </c>
      <c r="E50" s="2">
        <v>0</v>
      </c>
      <c r="F50" s="2">
        <v>26</v>
      </c>
      <c r="G50" s="2">
        <v>0</v>
      </c>
    </row>
    <row r="51" spans="1:7" x14ac:dyDescent="0.25">
      <c r="A51" s="4" t="s">
        <v>19</v>
      </c>
      <c r="B51" s="4" t="s">
        <v>12</v>
      </c>
      <c r="C51" s="2">
        <v>98048</v>
      </c>
      <c r="D51" s="2">
        <v>63</v>
      </c>
      <c r="E51" s="2">
        <v>0</v>
      </c>
      <c r="F51" s="2">
        <v>63</v>
      </c>
      <c r="G51" s="2">
        <v>0</v>
      </c>
    </row>
    <row r="52" spans="1:7" x14ac:dyDescent="0.25">
      <c r="A52" s="4" t="s">
        <v>19</v>
      </c>
      <c r="B52" s="4" t="s">
        <v>13</v>
      </c>
      <c r="C52" s="2">
        <v>92447</v>
      </c>
      <c r="D52" s="2">
        <v>64</v>
      </c>
      <c r="E52" s="2">
        <v>0</v>
      </c>
      <c r="F52" s="2">
        <v>64</v>
      </c>
      <c r="G52" s="2">
        <v>0</v>
      </c>
    </row>
    <row r="53" spans="1:7" x14ac:dyDescent="0.25">
      <c r="A53" s="4" t="s">
        <v>19</v>
      </c>
      <c r="B53" s="4" t="s">
        <v>14</v>
      </c>
      <c r="C53" s="2">
        <v>128487</v>
      </c>
      <c r="D53" s="2">
        <v>86</v>
      </c>
      <c r="E53" s="2">
        <v>0</v>
      </c>
      <c r="F53" s="2">
        <v>86</v>
      </c>
      <c r="G53" s="2">
        <v>0</v>
      </c>
    </row>
    <row r="54" spans="1:7" x14ac:dyDescent="0.25">
      <c r="A54" s="4" t="s">
        <v>19</v>
      </c>
      <c r="B54" s="4" t="s">
        <v>15</v>
      </c>
      <c r="C54" s="2">
        <v>156447</v>
      </c>
      <c r="D54" s="2">
        <v>55</v>
      </c>
      <c r="E54" s="2">
        <v>0</v>
      </c>
      <c r="F54" s="2">
        <v>55</v>
      </c>
      <c r="G54" s="2">
        <v>0</v>
      </c>
    </row>
    <row r="55" spans="1:7" x14ac:dyDescent="0.25">
      <c r="A55" s="4" t="s">
        <v>19</v>
      </c>
      <c r="B55" s="4" t="s">
        <v>16</v>
      </c>
      <c r="C55" s="2">
        <v>156861</v>
      </c>
      <c r="D55" s="2">
        <v>17</v>
      </c>
      <c r="E55" s="2">
        <v>0</v>
      </c>
      <c r="F55" s="2">
        <v>16</v>
      </c>
      <c r="G55" s="2">
        <v>1</v>
      </c>
    </row>
    <row r="56" spans="1:7" x14ac:dyDescent="0.25">
      <c r="A56" s="4" t="s">
        <v>20</v>
      </c>
      <c r="B56" s="4" t="s">
        <v>5</v>
      </c>
      <c r="C56" s="2">
        <v>151625</v>
      </c>
      <c r="D56" s="2">
        <v>96</v>
      </c>
      <c r="E56" s="2">
        <v>52</v>
      </c>
      <c r="F56" s="2">
        <v>44</v>
      </c>
      <c r="G56" s="2">
        <v>0</v>
      </c>
    </row>
    <row r="57" spans="1:7" x14ac:dyDescent="0.25">
      <c r="A57" s="4" t="s">
        <v>20</v>
      </c>
      <c r="B57" s="4" t="s">
        <v>6</v>
      </c>
      <c r="C57" s="2">
        <v>142913</v>
      </c>
      <c r="D57" s="2">
        <v>25</v>
      </c>
      <c r="E57" s="2">
        <v>0</v>
      </c>
      <c r="F57" s="2">
        <v>25</v>
      </c>
      <c r="G57" s="2">
        <v>0</v>
      </c>
    </row>
    <row r="58" spans="1:7" x14ac:dyDescent="0.25">
      <c r="A58" s="4" t="s">
        <v>20</v>
      </c>
      <c r="B58" s="4" t="s">
        <v>7</v>
      </c>
      <c r="C58" s="2">
        <v>129519</v>
      </c>
      <c r="D58" s="2">
        <v>31</v>
      </c>
      <c r="E58" s="2">
        <v>0</v>
      </c>
      <c r="F58" s="2">
        <v>30</v>
      </c>
      <c r="G58" s="2">
        <v>1</v>
      </c>
    </row>
    <row r="59" spans="1:7" x14ac:dyDescent="0.25">
      <c r="A59" s="4" t="s">
        <v>20</v>
      </c>
      <c r="B59" s="4" t="s">
        <v>8</v>
      </c>
      <c r="C59" s="2">
        <v>113971</v>
      </c>
      <c r="D59" s="2">
        <v>62</v>
      </c>
      <c r="E59" s="2">
        <v>0</v>
      </c>
      <c r="F59" s="2">
        <v>62</v>
      </c>
      <c r="G59" s="2">
        <v>0</v>
      </c>
    </row>
    <row r="60" spans="1:7" x14ac:dyDescent="0.25">
      <c r="A60" s="4" t="s">
        <v>20</v>
      </c>
      <c r="B60" s="4" t="s">
        <v>9</v>
      </c>
      <c r="C60" s="2">
        <v>106552</v>
      </c>
      <c r="D60" s="2">
        <v>27</v>
      </c>
      <c r="E60" s="2">
        <v>0</v>
      </c>
      <c r="F60" s="2">
        <v>26</v>
      </c>
      <c r="G60" s="2">
        <v>1</v>
      </c>
    </row>
    <row r="61" spans="1:7" x14ac:dyDescent="0.25">
      <c r="A61" s="4" t="s">
        <v>20</v>
      </c>
      <c r="B61" s="4" t="s">
        <v>10</v>
      </c>
      <c r="C61" s="2">
        <v>99287</v>
      </c>
      <c r="D61" s="2">
        <v>4</v>
      </c>
      <c r="E61" s="2">
        <v>0</v>
      </c>
      <c r="F61" s="2">
        <v>4</v>
      </c>
      <c r="G61" s="2">
        <v>0</v>
      </c>
    </row>
    <row r="62" spans="1:7" x14ac:dyDescent="0.25">
      <c r="A62" s="4" t="s">
        <v>20</v>
      </c>
      <c r="B62" s="4" t="s">
        <v>11</v>
      </c>
      <c r="C62" s="2">
        <v>101205</v>
      </c>
      <c r="D62" s="2">
        <v>4</v>
      </c>
      <c r="E62" s="2">
        <v>0</v>
      </c>
      <c r="F62" s="2">
        <v>4</v>
      </c>
      <c r="G62" s="2">
        <v>0</v>
      </c>
    </row>
    <row r="63" spans="1:7" x14ac:dyDescent="0.25">
      <c r="A63" s="4" t="s">
        <v>20</v>
      </c>
      <c r="B63" s="4" t="s">
        <v>12</v>
      </c>
      <c r="C63" s="2">
        <v>106473</v>
      </c>
      <c r="D63" s="2">
        <v>31</v>
      </c>
      <c r="E63" s="2">
        <v>0</v>
      </c>
      <c r="F63" s="2">
        <v>31</v>
      </c>
      <c r="G63" s="2">
        <v>0</v>
      </c>
    </row>
    <row r="64" spans="1:7" x14ac:dyDescent="0.25">
      <c r="A64" s="4" t="s">
        <v>20</v>
      </c>
      <c r="B64" s="4" t="s">
        <v>13</v>
      </c>
      <c r="C64" s="2">
        <v>96293</v>
      </c>
      <c r="D64" s="2">
        <v>24</v>
      </c>
      <c r="E64" s="2">
        <v>0</v>
      </c>
      <c r="F64" s="2">
        <v>24</v>
      </c>
      <c r="G64" s="2">
        <v>0</v>
      </c>
    </row>
    <row r="65" spans="1:7" x14ac:dyDescent="0.25">
      <c r="A65" s="4" t="s">
        <v>20</v>
      </c>
      <c r="B65" s="4" t="s">
        <v>14</v>
      </c>
      <c r="C65" s="2">
        <v>113000</v>
      </c>
      <c r="D65" s="2">
        <v>9</v>
      </c>
      <c r="E65" s="2">
        <v>0</v>
      </c>
      <c r="F65" s="2">
        <v>9</v>
      </c>
      <c r="G65" s="2">
        <v>0</v>
      </c>
    </row>
    <row r="66" spans="1:7" x14ac:dyDescent="0.25">
      <c r="A66" s="4" t="s">
        <v>20</v>
      </c>
      <c r="B66" s="4" t="s">
        <v>15</v>
      </c>
      <c r="C66" s="2">
        <v>139245</v>
      </c>
      <c r="D66" s="2">
        <v>53</v>
      </c>
      <c r="E66" s="2">
        <v>1</v>
      </c>
      <c r="F66" s="2">
        <v>52</v>
      </c>
      <c r="G66" s="2">
        <v>0</v>
      </c>
    </row>
    <row r="67" spans="1:7" x14ac:dyDescent="0.25">
      <c r="A67" s="4" t="s">
        <v>20</v>
      </c>
      <c r="B67" s="4" t="s">
        <v>16</v>
      </c>
      <c r="C67" s="2">
        <v>143433</v>
      </c>
      <c r="D67" s="2">
        <v>33</v>
      </c>
      <c r="E67" s="2">
        <v>0</v>
      </c>
      <c r="F67" s="2">
        <v>33</v>
      </c>
      <c r="G67" s="2">
        <v>0</v>
      </c>
    </row>
    <row r="68" spans="1:7" x14ac:dyDescent="0.25">
      <c r="A68" s="4" t="s">
        <v>21</v>
      </c>
      <c r="B68" s="4" t="s">
        <v>5</v>
      </c>
      <c r="C68" s="2">
        <v>157710</v>
      </c>
      <c r="D68" s="2">
        <v>15</v>
      </c>
      <c r="E68" s="2">
        <v>0</v>
      </c>
      <c r="F68" s="2">
        <v>15</v>
      </c>
      <c r="G68" s="2">
        <v>0</v>
      </c>
    </row>
    <row r="69" spans="1:7" x14ac:dyDescent="0.25">
      <c r="A69" s="4" t="s">
        <v>21</v>
      </c>
      <c r="B69" s="4" t="s">
        <v>6</v>
      </c>
      <c r="C69" s="2">
        <v>127664</v>
      </c>
      <c r="D69" s="2">
        <v>18</v>
      </c>
      <c r="E69" s="2">
        <v>0</v>
      </c>
      <c r="F69" s="2">
        <v>18</v>
      </c>
      <c r="G69" s="2">
        <v>0</v>
      </c>
    </row>
    <row r="70" spans="1:7" x14ac:dyDescent="0.25">
      <c r="A70" s="4" t="s">
        <v>21</v>
      </c>
      <c r="B70" s="4" t="s">
        <v>7</v>
      </c>
      <c r="C70" s="2">
        <v>124741</v>
      </c>
      <c r="D70" s="2">
        <v>0</v>
      </c>
      <c r="E70" s="2">
        <v>0</v>
      </c>
      <c r="F70" s="2">
        <v>0</v>
      </c>
      <c r="G70" s="2">
        <v>0</v>
      </c>
    </row>
    <row r="71" spans="1:7" x14ac:dyDescent="0.25">
      <c r="A71" s="4" t="s">
        <v>21</v>
      </c>
      <c r="B71" s="4" t="s">
        <v>8</v>
      </c>
      <c r="C71" s="2">
        <v>101304</v>
      </c>
      <c r="D71" s="2">
        <v>2</v>
      </c>
      <c r="E71" s="2">
        <v>0</v>
      </c>
      <c r="F71" s="2">
        <v>2</v>
      </c>
      <c r="G71" s="2">
        <v>0</v>
      </c>
    </row>
    <row r="72" spans="1:7" x14ac:dyDescent="0.25">
      <c r="A72" s="4" t="s">
        <v>21</v>
      </c>
      <c r="B72" s="4" t="s">
        <v>9</v>
      </c>
      <c r="C72" s="2">
        <v>122978</v>
      </c>
      <c r="D72" s="2">
        <v>5</v>
      </c>
      <c r="E72" s="2">
        <v>0</v>
      </c>
      <c r="F72" s="2">
        <v>5</v>
      </c>
      <c r="G72" s="2">
        <v>0</v>
      </c>
    </row>
    <row r="73" spans="1:7" x14ac:dyDescent="0.25">
      <c r="A73" s="4" t="s">
        <v>21</v>
      </c>
      <c r="B73" s="4" t="s">
        <v>10</v>
      </c>
      <c r="C73" s="2">
        <v>114204</v>
      </c>
      <c r="D73" s="2">
        <v>16</v>
      </c>
      <c r="E73" s="2">
        <v>0</v>
      </c>
      <c r="F73" s="2">
        <v>16</v>
      </c>
      <c r="G73" s="2">
        <v>0</v>
      </c>
    </row>
    <row r="74" spans="1:7" x14ac:dyDescent="0.25">
      <c r="A74" s="4" t="s">
        <v>21</v>
      </c>
      <c r="B74" s="4" t="s">
        <v>11</v>
      </c>
      <c r="C74" s="2">
        <v>111721</v>
      </c>
      <c r="D74" s="2">
        <v>15</v>
      </c>
      <c r="E74" s="2">
        <v>0</v>
      </c>
      <c r="F74" s="2">
        <v>15</v>
      </c>
      <c r="G74" s="2">
        <v>0</v>
      </c>
    </row>
    <row r="75" spans="1:7" x14ac:dyDescent="0.25">
      <c r="A75" s="4" t="s">
        <v>21</v>
      </c>
      <c r="B75" s="4" t="s">
        <v>12</v>
      </c>
      <c r="C75" s="2">
        <v>116668</v>
      </c>
      <c r="D75" s="2">
        <v>11</v>
      </c>
      <c r="E75" s="2">
        <v>0</v>
      </c>
      <c r="F75" s="2">
        <v>11</v>
      </c>
      <c r="G75" s="2">
        <v>0</v>
      </c>
    </row>
    <row r="76" spans="1:7" x14ac:dyDescent="0.25">
      <c r="A76" s="4" t="s">
        <v>21</v>
      </c>
      <c r="B76" s="4" t="s">
        <v>13</v>
      </c>
      <c r="C76" s="2">
        <v>108984</v>
      </c>
      <c r="D76" s="2">
        <v>10</v>
      </c>
      <c r="E76" s="2">
        <v>0</v>
      </c>
      <c r="F76" s="2">
        <v>10</v>
      </c>
      <c r="G76" s="2">
        <v>0</v>
      </c>
    </row>
    <row r="77" spans="1:7" x14ac:dyDescent="0.25">
      <c r="A77" s="4" t="s">
        <v>21</v>
      </c>
      <c r="B77" s="4" t="s">
        <v>14</v>
      </c>
      <c r="C77" s="2">
        <v>123305</v>
      </c>
      <c r="D77" s="2">
        <v>5</v>
      </c>
      <c r="E77" s="2">
        <v>0</v>
      </c>
      <c r="F77" s="2">
        <v>5</v>
      </c>
      <c r="G77" s="2">
        <v>0</v>
      </c>
    </row>
    <row r="78" spans="1:7" x14ac:dyDescent="0.25">
      <c r="A78" s="4" t="s">
        <v>21</v>
      </c>
      <c r="B78" s="4" t="s">
        <v>15</v>
      </c>
      <c r="C78" s="2">
        <v>152984</v>
      </c>
      <c r="D78" s="2">
        <v>2</v>
      </c>
      <c r="E78" s="2">
        <v>0</v>
      </c>
      <c r="F78" s="2">
        <v>1</v>
      </c>
      <c r="G78" s="2">
        <v>1</v>
      </c>
    </row>
    <row r="79" spans="1:7" x14ac:dyDescent="0.25">
      <c r="A79" s="4" t="s">
        <v>21</v>
      </c>
      <c r="B79" s="4" t="s">
        <v>16</v>
      </c>
      <c r="C79" s="2">
        <v>161913</v>
      </c>
      <c r="D79" s="2">
        <v>1</v>
      </c>
      <c r="E79" s="2">
        <v>0</v>
      </c>
      <c r="F79" s="2">
        <v>0</v>
      </c>
      <c r="G79" s="2">
        <v>1</v>
      </c>
    </row>
    <row r="80" spans="1:7" x14ac:dyDescent="0.25">
      <c r="A80" s="4" t="s">
        <v>22</v>
      </c>
      <c r="B80" s="4" t="s">
        <v>5</v>
      </c>
      <c r="C80" s="2">
        <v>167008.58900000001</v>
      </c>
      <c r="D80" s="2">
        <v>0.29599999999999999</v>
      </c>
      <c r="E80" s="2">
        <v>0</v>
      </c>
      <c r="F80" s="2">
        <v>0</v>
      </c>
      <c r="G80" s="2">
        <v>0.29599999999999999</v>
      </c>
    </row>
    <row r="81" spans="1:7" x14ac:dyDescent="0.25">
      <c r="A81" s="4" t="s">
        <v>22</v>
      </c>
      <c r="B81" s="4" t="s">
        <v>6</v>
      </c>
      <c r="C81" s="2">
        <v>128555.16899999999</v>
      </c>
      <c r="D81" s="2">
        <v>0.313</v>
      </c>
      <c r="E81" s="2">
        <v>0</v>
      </c>
      <c r="F81" s="2">
        <v>0</v>
      </c>
      <c r="G81" s="2">
        <v>0.313</v>
      </c>
    </row>
    <row r="82" spans="1:7" x14ac:dyDescent="0.25">
      <c r="A82" s="4" t="s">
        <v>22</v>
      </c>
      <c r="B82" s="4" t="s">
        <v>7</v>
      </c>
      <c r="C82" s="2">
        <v>126708.08900000001</v>
      </c>
      <c r="D82" s="2">
        <v>0.35199999999999998</v>
      </c>
      <c r="E82" s="2">
        <v>0</v>
      </c>
      <c r="F82" s="2">
        <v>2E-3</v>
      </c>
      <c r="G82" s="2">
        <v>0.35</v>
      </c>
    </row>
    <row r="83" spans="1:7" x14ac:dyDescent="0.25">
      <c r="A83" s="4" t="s">
        <v>22</v>
      </c>
      <c r="B83" s="4" t="s">
        <v>8</v>
      </c>
      <c r="C83" s="2">
        <v>111646.288</v>
      </c>
      <c r="D83" s="2">
        <v>11.666</v>
      </c>
      <c r="E83" s="2">
        <v>0</v>
      </c>
      <c r="F83" s="2">
        <v>11.000999999999999</v>
      </c>
      <c r="G83" s="2">
        <v>0.66500000000000004</v>
      </c>
    </row>
    <row r="84" spans="1:7" x14ac:dyDescent="0.25">
      <c r="A84" s="4" t="s">
        <v>22</v>
      </c>
      <c r="B84" s="4" t="s">
        <v>9</v>
      </c>
      <c r="C84" s="2">
        <v>125335.54700000001</v>
      </c>
      <c r="D84" s="2">
        <v>9.9179999999999993</v>
      </c>
      <c r="E84" s="2">
        <v>0</v>
      </c>
      <c r="F84" s="2">
        <v>9.5809999999999995</v>
      </c>
      <c r="G84" s="2">
        <v>0.33700000000000002</v>
      </c>
    </row>
    <row r="85" spans="1:7" x14ac:dyDescent="0.25">
      <c r="A85" s="4" t="s">
        <v>22</v>
      </c>
      <c r="B85" s="4" t="s">
        <v>10</v>
      </c>
      <c r="C85" s="2">
        <v>111027.27</v>
      </c>
      <c r="D85" s="2">
        <v>3.7999999999999999E-2</v>
      </c>
      <c r="E85" s="2">
        <v>0</v>
      </c>
      <c r="F85" s="2">
        <v>0</v>
      </c>
      <c r="G85" s="2">
        <v>3.7999999999999999E-2</v>
      </c>
    </row>
    <row r="86" spans="1:7" x14ac:dyDescent="0.25">
      <c r="A86" s="4" t="s">
        <v>22</v>
      </c>
      <c r="B86" s="4" t="s">
        <v>11</v>
      </c>
      <c r="C86" s="2">
        <v>107599.251</v>
      </c>
      <c r="D86" s="2">
        <v>0</v>
      </c>
      <c r="E86" s="2">
        <v>0</v>
      </c>
      <c r="F86" s="2">
        <v>0</v>
      </c>
      <c r="G86" s="2">
        <v>0</v>
      </c>
    </row>
    <row r="87" spans="1:7" x14ac:dyDescent="0.25">
      <c r="A87" s="4" t="s">
        <v>22</v>
      </c>
      <c r="B87" s="4" t="s">
        <v>12</v>
      </c>
      <c r="C87" s="2">
        <v>109400.58500000001</v>
      </c>
      <c r="D87" s="2">
        <v>0</v>
      </c>
      <c r="E87" s="2">
        <v>0</v>
      </c>
      <c r="F87" s="2">
        <v>0</v>
      </c>
      <c r="G87" s="2">
        <v>0</v>
      </c>
    </row>
    <row r="88" spans="1:7" x14ac:dyDescent="0.25">
      <c r="A88" s="4" t="s">
        <v>22</v>
      </c>
      <c r="B88" s="4" t="s">
        <v>13</v>
      </c>
      <c r="C88" s="2">
        <v>104822.257</v>
      </c>
      <c r="D88" s="2">
        <v>0.246</v>
      </c>
      <c r="E88" s="2">
        <v>0</v>
      </c>
      <c r="F88" s="2">
        <v>0</v>
      </c>
      <c r="G88" s="2">
        <v>0.246</v>
      </c>
    </row>
    <row r="89" spans="1:7" x14ac:dyDescent="0.25">
      <c r="A89" s="4" t="s">
        <v>22</v>
      </c>
      <c r="B89" s="4" t="s">
        <v>14</v>
      </c>
      <c r="C89" s="2">
        <v>114507.533</v>
      </c>
      <c r="D89" s="2">
        <v>25.47</v>
      </c>
      <c r="E89" s="2">
        <v>25</v>
      </c>
      <c r="F89" s="2">
        <v>0</v>
      </c>
      <c r="G89" s="2">
        <v>0.47</v>
      </c>
    </row>
    <row r="90" spans="1:7" x14ac:dyDescent="0.25">
      <c r="A90" s="4" t="s">
        <v>22</v>
      </c>
      <c r="B90" s="4" t="s">
        <v>15</v>
      </c>
      <c r="C90" s="2">
        <v>145749.59400000001</v>
      </c>
      <c r="D90" s="2">
        <v>2.4E-2</v>
      </c>
      <c r="E90" s="2">
        <v>0</v>
      </c>
      <c r="F90" s="2">
        <v>0</v>
      </c>
      <c r="G90" s="2">
        <v>2.4E-2</v>
      </c>
    </row>
    <row r="91" spans="1:7" x14ac:dyDescent="0.25">
      <c r="A91" s="4" t="s">
        <v>22</v>
      </c>
      <c r="B91" s="4" t="s">
        <v>16</v>
      </c>
      <c r="C91" s="2">
        <v>138706.20499999999</v>
      </c>
      <c r="D91" s="2">
        <v>326.92899999999997</v>
      </c>
      <c r="E91" s="2">
        <v>326.60000000000002</v>
      </c>
      <c r="F91" s="2">
        <v>0</v>
      </c>
      <c r="G91" s="2">
        <v>0.32900000000000001</v>
      </c>
    </row>
    <row r="92" spans="1:7" x14ac:dyDescent="0.25">
      <c r="A92" s="4" t="s">
        <v>23</v>
      </c>
      <c r="B92" s="4" t="s">
        <v>5</v>
      </c>
      <c r="C92" s="2">
        <v>148578.26800000001</v>
      </c>
      <c r="D92" s="2">
        <v>0.43</v>
      </c>
      <c r="E92" s="2">
        <v>0</v>
      </c>
      <c r="F92" s="2">
        <v>0</v>
      </c>
      <c r="G92" s="2">
        <v>0.43</v>
      </c>
    </row>
    <row r="93" spans="1:7" x14ac:dyDescent="0.25">
      <c r="A93" s="4" t="s">
        <v>23</v>
      </c>
      <c r="B93" s="4" t="s">
        <v>6</v>
      </c>
      <c r="C93" s="2">
        <v>121163</v>
      </c>
      <c r="D93" s="2">
        <v>0.63300000000000001</v>
      </c>
      <c r="E93" s="2">
        <v>0</v>
      </c>
      <c r="F93" s="2">
        <v>0</v>
      </c>
      <c r="G93" s="2">
        <v>0.63300000000000001</v>
      </c>
    </row>
    <row r="94" spans="1:7" x14ac:dyDescent="0.25">
      <c r="A94" s="4" t="s">
        <v>23</v>
      </c>
      <c r="B94" s="4" t="s">
        <v>7</v>
      </c>
      <c r="C94" s="2">
        <v>100855.35400000001</v>
      </c>
      <c r="D94" s="2">
        <v>0.36</v>
      </c>
      <c r="E94" s="2">
        <v>0</v>
      </c>
      <c r="F94" s="2">
        <v>0</v>
      </c>
      <c r="G94" s="2">
        <v>0.36</v>
      </c>
    </row>
    <row r="95" spans="1:7" x14ac:dyDescent="0.25">
      <c r="A95" s="4" t="s">
        <v>23</v>
      </c>
      <c r="B95" s="4" t="s">
        <v>8</v>
      </c>
      <c r="C95" s="2">
        <v>106204.156</v>
      </c>
      <c r="D95" s="2">
        <v>7.1999999999999995E-2</v>
      </c>
      <c r="E95" s="2">
        <v>0</v>
      </c>
      <c r="F95" s="2">
        <v>0</v>
      </c>
      <c r="G95" s="2">
        <v>7.1999999999999995E-2</v>
      </c>
    </row>
    <row r="96" spans="1:7" x14ac:dyDescent="0.25">
      <c r="A96" s="4" t="s">
        <v>23</v>
      </c>
      <c r="B96" s="4" t="s">
        <v>9</v>
      </c>
      <c r="C96" s="2">
        <v>113059.41499999999</v>
      </c>
      <c r="D96" s="2">
        <v>0</v>
      </c>
      <c r="E96" s="2">
        <v>0</v>
      </c>
      <c r="F96" s="2">
        <v>0</v>
      </c>
      <c r="G96" s="2">
        <v>0</v>
      </c>
    </row>
    <row r="97" spans="1:7" x14ac:dyDescent="0.25">
      <c r="A97" s="4" t="s">
        <v>23</v>
      </c>
      <c r="B97" s="4" t="s">
        <v>10</v>
      </c>
      <c r="C97" s="2">
        <v>111788.86199999999</v>
      </c>
      <c r="D97" s="2">
        <v>1.4999999999999999E-2</v>
      </c>
      <c r="E97" s="2">
        <v>0</v>
      </c>
      <c r="F97" s="2">
        <v>0</v>
      </c>
      <c r="G97" s="2">
        <v>1.4999999999999999E-2</v>
      </c>
    </row>
    <row r="98" spans="1:7" x14ac:dyDescent="0.25">
      <c r="A98" s="4" t="s">
        <v>23</v>
      </c>
      <c r="B98" s="4" t="s">
        <v>11</v>
      </c>
      <c r="C98" s="2">
        <v>121966.194</v>
      </c>
      <c r="D98" s="2">
        <v>3.5000000000000003E-2</v>
      </c>
      <c r="E98" s="2">
        <v>0</v>
      </c>
      <c r="F98" s="2">
        <v>0</v>
      </c>
      <c r="G98" s="2">
        <v>3.5000000000000003E-2</v>
      </c>
    </row>
    <row r="99" spans="1:7" x14ac:dyDescent="0.25">
      <c r="A99" s="4" t="s">
        <v>23</v>
      </c>
      <c r="B99" s="4" t="s">
        <v>12</v>
      </c>
      <c r="C99" s="2">
        <v>107916.99099999999</v>
      </c>
      <c r="D99" s="2">
        <v>0.02</v>
      </c>
      <c r="E99" s="2">
        <v>0</v>
      </c>
      <c r="F99" s="2">
        <v>0</v>
      </c>
      <c r="G99" s="2">
        <v>0.02</v>
      </c>
    </row>
    <row r="100" spans="1:7" x14ac:dyDescent="0.25">
      <c r="A100" s="4" t="s">
        <v>23</v>
      </c>
      <c r="B100" s="4" t="s">
        <v>13</v>
      </c>
      <c r="C100" s="2">
        <v>93824.501000000004</v>
      </c>
      <c r="D100" s="2">
        <v>0.22500000000000001</v>
      </c>
      <c r="E100" s="2">
        <v>0</v>
      </c>
      <c r="F100" s="2">
        <v>0</v>
      </c>
      <c r="G100" s="2">
        <v>0.22500000000000001</v>
      </c>
    </row>
    <row r="101" spans="1:7" x14ac:dyDescent="0.25">
      <c r="A101" s="4" t="s">
        <v>23</v>
      </c>
      <c r="B101" s="4" t="s">
        <v>14</v>
      </c>
      <c r="C101" s="2">
        <v>113689.90300000001</v>
      </c>
      <c r="D101" s="2">
        <v>0.123</v>
      </c>
      <c r="E101" s="2">
        <v>0</v>
      </c>
      <c r="F101" s="2">
        <v>0</v>
      </c>
      <c r="G101" s="2">
        <v>0.123</v>
      </c>
    </row>
    <row r="102" spans="1:7" x14ac:dyDescent="0.25">
      <c r="A102" s="4" t="s">
        <v>23</v>
      </c>
      <c r="B102" s="4" t="s">
        <v>15</v>
      </c>
      <c r="C102" s="2">
        <v>139027.13399999999</v>
      </c>
      <c r="D102" s="2">
        <v>50.179000000000002</v>
      </c>
      <c r="E102" s="2">
        <v>50</v>
      </c>
      <c r="F102" s="2">
        <v>0</v>
      </c>
      <c r="G102" s="2">
        <v>0.17899999999999999</v>
      </c>
    </row>
    <row r="103" spans="1:7" x14ac:dyDescent="0.25">
      <c r="A103" s="4" t="s">
        <v>23</v>
      </c>
      <c r="B103" s="4" t="s">
        <v>16</v>
      </c>
      <c r="C103" s="2">
        <v>142355.65700000001</v>
      </c>
      <c r="D103" s="2">
        <v>0.59199999999999997</v>
      </c>
      <c r="E103" s="2">
        <v>0</v>
      </c>
      <c r="F103" s="2">
        <v>9.4E-2</v>
      </c>
      <c r="G103" s="2">
        <v>0.498</v>
      </c>
    </row>
    <row r="104" spans="1:7" x14ac:dyDescent="0.25">
      <c r="A104" s="4" t="s">
        <v>24</v>
      </c>
      <c r="B104" s="4" t="s">
        <v>5</v>
      </c>
      <c r="C104" s="2">
        <v>146075.742</v>
      </c>
      <c r="D104" s="2">
        <v>0.28599999999999998</v>
      </c>
      <c r="E104" s="2">
        <v>0</v>
      </c>
      <c r="F104" s="2">
        <v>5.5E-2</v>
      </c>
      <c r="G104" s="2">
        <v>0.23100000000000001</v>
      </c>
    </row>
    <row r="105" spans="1:7" x14ac:dyDescent="0.25">
      <c r="A105" s="4" t="s">
        <v>24</v>
      </c>
      <c r="B105" s="4" t="s">
        <v>6</v>
      </c>
      <c r="C105" s="2">
        <v>129155.84299999999</v>
      </c>
      <c r="D105" s="2">
        <v>0.307</v>
      </c>
      <c r="E105" s="2">
        <v>0</v>
      </c>
      <c r="F105" s="2">
        <v>5.7000000000000002E-2</v>
      </c>
      <c r="G105" s="2">
        <v>0.25</v>
      </c>
    </row>
    <row r="106" spans="1:7" x14ac:dyDescent="0.25">
      <c r="A106" s="4" t="s">
        <v>24</v>
      </c>
      <c r="B106" s="4" t="s">
        <v>7</v>
      </c>
      <c r="C106" s="2">
        <v>122247.58900000001</v>
      </c>
      <c r="D106" s="2">
        <v>2.4689999999999999</v>
      </c>
      <c r="E106" s="2">
        <v>2.34</v>
      </c>
      <c r="F106" s="2">
        <v>6.9000000000000006E-2</v>
      </c>
      <c r="G106" s="2">
        <v>0.06</v>
      </c>
    </row>
    <row r="107" spans="1:7" x14ac:dyDescent="0.25">
      <c r="A107" s="4"/>
      <c r="B107" s="4"/>
      <c r="C107" s="2"/>
      <c r="D107" s="2"/>
      <c r="E107" s="2"/>
      <c r="F107" s="2"/>
      <c r="G107" s="2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8" t="s">
        <v>84</v>
      </c>
      <c r="B109" s="8"/>
      <c r="C109" s="8">
        <f>((C106/C94)-1)*100</f>
        <v>21.210807509534902</v>
      </c>
      <c r="D109" s="8">
        <f t="shared" ref="D109:G109" si="0">((D106/D94)-1)*100</f>
        <v>585.83333333333337</v>
      </c>
      <c r="E109" s="8"/>
      <c r="F109" s="8"/>
      <c r="G109" s="8">
        <f t="shared" si="0"/>
        <v>-83.333333333333343</v>
      </c>
    </row>
    <row r="110" spans="1:7" x14ac:dyDescent="0.25">
      <c r="A110" s="4"/>
    </row>
    <row r="111" spans="1:7" x14ac:dyDescent="0.25">
      <c r="A111" s="4"/>
    </row>
    <row r="112" spans="1:7" x14ac:dyDescent="0.25">
      <c r="A112" s="4"/>
    </row>
    <row r="113" spans="1:1" x14ac:dyDescent="0.25">
      <c r="A113" s="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showGridLines="0" workbookViewId="0">
      <pane xSplit="2" ySplit="6" topLeftCell="C92" activePane="bottomRight" state="frozen"/>
      <selection pane="topRight"/>
      <selection pane="bottomLeft"/>
      <selection pane="bottomRight" activeCell="A108" sqref="A108:K108"/>
    </sheetView>
  </sheetViews>
  <sheetFormatPr baseColWidth="10" defaultRowHeight="15" x14ac:dyDescent="0.25"/>
  <cols>
    <col min="1" max="3" width="15.7109375" customWidth="1"/>
    <col min="4" max="4" width="16.7109375" customWidth="1"/>
    <col min="5" max="5" width="15.7109375" customWidth="1"/>
    <col min="6" max="7" width="17.7109375" customWidth="1"/>
    <col min="8" max="10" width="14.7109375" customWidth="1"/>
    <col min="11" max="11" width="17.7109375" customWidth="1"/>
  </cols>
  <sheetData>
    <row r="1" spans="1:11" x14ac:dyDescent="0.25">
      <c r="A1" s="3" t="s">
        <v>51</v>
      </c>
    </row>
    <row r="2" spans="1:11" x14ac:dyDescent="0.25">
      <c r="A2" s="3" t="s">
        <v>52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C4" s="7"/>
      <c r="D4" s="7"/>
      <c r="E4" s="7"/>
      <c r="F4" s="7"/>
      <c r="G4" s="7" t="s">
        <v>45</v>
      </c>
      <c r="H4" s="7"/>
      <c r="I4" s="7"/>
      <c r="J4" s="7"/>
      <c r="K4" s="7"/>
    </row>
    <row r="5" spans="1:11" x14ac:dyDescent="0.25">
      <c r="A5" s="4" t="s">
        <v>26</v>
      </c>
      <c r="B5" s="4" t="s">
        <v>27</v>
      </c>
      <c r="D5" s="7"/>
      <c r="E5" s="7"/>
      <c r="F5" s="7"/>
      <c r="G5" s="7" t="s">
        <v>53</v>
      </c>
      <c r="H5" s="7"/>
      <c r="I5" s="7"/>
      <c r="J5" s="7"/>
      <c r="K5" s="7"/>
    </row>
    <row r="6" spans="1:11" x14ac:dyDescent="0.25">
      <c r="A6" s="7"/>
      <c r="B6" s="7"/>
      <c r="C6" s="7" t="s">
        <v>32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61</v>
      </c>
    </row>
    <row r="7" spans="1:11" x14ac:dyDescent="0.25">
      <c r="A7" s="4" t="s">
        <v>4</v>
      </c>
      <c r="B7" s="4" t="s">
        <v>5</v>
      </c>
      <c r="C7" s="2">
        <v>9843.4279999999999</v>
      </c>
      <c r="D7" s="2">
        <v>0.10299999999999999</v>
      </c>
      <c r="E7" s="2">
        <v>1.0999999999999999E-2</v>
      </c>
      <c r="F7" s="2">
        <v>4.0000000000000001E-3</v>
      </c>
      <c r="G7" s="2">
        <v>0.33500000000000002</v>
      </c>
      <c r="H7" s="2">
        <v>7911.3029999999999</v>
      </c>
      <c r="I7" s="2">
        <v>1754.1410000000001</v>
      </c>
      <c r="J7" s="2">
        <v>5.4889999999999999</v>
      </c>
      <c r="K7" s="2">
        <v>172</v>
      </c>
    </row>
    <row r="8" spans="1:11" x14ac:dyDescent="0.25">
      <c r="A8" s="4" t="s">
        <v>4</v>
      </c>
      <c r="B8" s="4" t="s">
        <v>6</v>
      </c>
      <c r="C8" s="2">
        <v>3492.2330000000002</v>
      </c>
      <c r="D8" s="2">
        <v>0.16900000000000001</v>
      </c>
      <c r="E8" s="2">
        <v>0.114</v>
      </c>
      <c r="F8" s="2">
        <v>0</v>
      </c>
      <c r="G8" s="2">
        <v>0</v>
      </c>
      <c r="H8" s="2">
        <v>0</v>
      </c>
      <c r="I8" s="2">
        <v>3212.835</v>
      </c>
      <c r="J8" s="2">
        <v>0</v>
      </c>
      <c r="K8" s="2">
        <v>279</v>
      </c>
    </row>
    <row r="9" spans="1:11" x14ac:dyDescent="0.25">
      <c r="A9" s="4" t="s">
        <v>4</v>
      </c>
      <c r="B9" s="4" t="s">
        <v>7</v>
      </c>
      <c r="C9" s="2">
        <v>225696.39499999999</v>
      </c>
      <c r="D9" s="2">
        <v>158174.39499999999</v>
      </c>
      <c r="E9" s="2">
        <v>12809.394</v>
      </c>
      <c r="F9" s="2">
        <v>31968.988000000001</v>
      </c>
      <c r="G9" s="2">
        <v>10672.832</v>
      </c>
      <c r="H9" s="2">
        <v>73.013999999999996</v>
      </c>
      <c r="I9" s="2">
        <v>2540.5889999999999</v>
      </c>
      <c r="J9" s="2">
        <v>9170.6020000000008</v>
      </c>
      <c r="K9" s="2">
        <v>287</v>
      </c>
    </row>
    <row r="10" spans="1:11" x14ac:dyDescent="0.25">
      <c r="A10" s="4" t="s">
        <v>4</v>
      </c>
      <c r="B10" s="4" t="s">
        <v>8</v>
      </c>
      <c r="C10" s="2">
        <v>55880.883000000002</v>
      </c>
      <c r="D10" s="2">
        <v>26967.856</v>
      </c>
      <c r="E10" s="2">
        <v>5341.6760000000004</v>
      </c>
      <c r="F10" s="2">
        <v>12796.383</v>
      </c>
      <c r="G10" s="2">
        <v>4264.241</v>
      </c>
      <c r="H10" s="2">
        <v>62.634999999999998</v>
      </c>
      <c r="I10" s="2">
        <v>1770.962</v>
      </c>
      <c r="J10" s="2">
        <v>4037.027</v>
      </c>
      <c r="K10" s="2">
        <v>640</v>
      </c>
    </row>
    <row r="11" spans="1:11" x14ac:dyDescent="0.25">
      <c r="A11" s="4" t="s">
        <v>4</v>
      </c>
      <c r="B11" s="4" t="s">
        <v>9</v>
      </c>
      <c r="C11" s="2">
        <v>42381.824000000001</v>
      </c>
      <c r="D11" s="2">
        <v>19112.652999999998</v>
      </c>
      <c r="E11" s="2">
        <v>5449.973</v>
      </c>
      <c r="F11" s="2">
        <v>9633.8870000000006</v>
      </c>
      <c r="G11" s="2">
        <v>3523.6849999999999</v>
      </c>
      <c r="H11" s="2">
        <v>183.89699999999999</v>
      </c>
      <c r="I11" s="2">
        <v>587.93700000000001</v>
      </c>
      <c r="J11" s="2">
        <v>2743.7689999999998</v>
      </c>
      <c r="K11" s="2">
        <v>1146</v>
      </c>
    </row>
    <row r="12" spans="1:11" x14ac:dyDescent="0.25">
      <c r="A12" s="4" t="s">
        <v>4</v>
      </c>
      <c r="B12" s="4" t="s">
        <v>10</v>
      </c>
      <c r="C12" s="2">
        <v>20634.703000000001</v>
      </c>
      <c r="D12" s="2">
        <v>8661.9390000000003</v>
      </c>
      <c r="E12" s="2">
        <v>1219.9680000000001</v>
      </c>
      <c r="F12" s="2">
        <v>955.84699999999998</v>
      </c>
      <c r="G12" s="2">
        <v>4975.9489999999996</v>
      </c>
      <c r="H12" s="2">
        <v>143.75899999999999</v>
      </c>
      <c r="I12" s="2">
        <v>48.392000000000003</v>
      </c>
      <c r="J12" s="2">
        <v>3704.0639999999999</v>
      </c>
      <c r="K12" s="2">
        <v>925</v>
      </c>
    </row>
    <row r="13" spans="1:11" x14ac:dyDescent="0.25">
      <c r="A13" s="4" t="s">
        <v>4</v>
      </c>
      <c r="B13" s="4" t="s">
        <v>11</v>
      </c>
      <c r="C13" s="2">
        <v>18805.623</v>
      </c>
      <c r="D13" s="2">
        <v>10519.904</v>
      </c>
      <c r="E13" s="2">
        <v>1267.0219999999999</v>
      </c>
      <c r="F13" s="2">
        <v>278.41800000000001</v>
      </c>
      <c r="G13" s="2">
        <v>3626.2649999999999</v>
      </c>
      <c r="H13" s="2">
        <v>199.77799999999999</v>
      </c>
      <c r="I13" s="2">
        <v>144.66300000000001</v>
      </c>
      <c r="J13" s="2">
        <v>2251.5149999999999</v>
      </c>
      <c r="K13" s="2">
        <v>518</v>
      </c>
    </row>
    <row r="14" spans="1:11" x14ac:dyDescent="0.25">
      <c r="A14" s="4" t="s">
        <v>4</v>
      </c>
      <c r="B14" s="4" t="s">
        <v>12</v>
      </c>
      <c r="C14" s="2">
        <v>1393.5070000000001</v>
      </c>
      <c r="D14" s="2">
        <v>0</v>
      </c>
      <c r="E14" s="2">
        <v>0</v>
      </c>
      <c r="F14" s="2">
        <v>0</v>
      </c>
      <c r="G14" s="2">
        <v>14.48</v>
      </c>
      <c r="H14" s="2">
        <v>105.3</v>
      </c>
      <c r="I14" s="2">
        <v>483.99599999999998</v>
      </c>
      <c r="J14" s="2">
        <v>0</v>
      </c>
      <c r="K14" s="2">
        <v>790</v>
      </c>
    </row>
    <row r="15" spans="1:11" x14ac:dyDescent="0.25">
      <c r="A15" s="4" t="s">
        <v>4</v>
      </c>
      <c r="B15" s="4" t="s">
        <v>13</v>
      </c>
      <c r="C15" s="2">
        <v>779.79100000000005</v>
      </c>
      <c r="D15" s="2">
        <v>0.61499999999999999</v>
      </c>
      <c r="E15" s="2">
        <v>0.19800000000000001</v>
      </c>
      <c r="F15" s="2">
        <v>0</v>
      </c>
      <c r="G15" s="2">
        <v>0.05</v>
      </c>
      <c r="H15" s="2">
        <v>3</v>
      </c>
      <c r="I15" s="2">
        <v>471.1</v>
      </c>
      <c r="J15" s="2">
        <v>0.5</v>
      </c>
      <c r="K15" s="2">
        <v>304</v>
      </c>
    </row>
    <row r="16" spans="1:11" x14ac:dyDescent="0.25">
      <c r="A16" s="4" t="s">
        <v>4</v>
      </c>
      <c r="B16" s="4" t="s">
        <v>14</v>
      </c>
      <c r="C16" s="2">
        <v>7418.5010000000002</v>
      </c>
      <c r="D16" s="2">
        <v>3762.8879999999999</v>
      </c>
      <c r="E16" s="2">
        <v>1840.4929999999999</v>
      </c>
      <c r="F16" s="2">
        <v>0</v>
      </c>
      <c r="G16" s="2">
        <v>8.1690000000000005</v>
      </c>
      <c r="H16" s="2">
        <v>0</v>
      </c>
      <c r="I16" s="2">
        <v>1683.2470000000001</v>
      </c>
      <c r="J16" s="2">
        <v>6.6909999999999998</v>
      </c>
      <c r="K16" s="2">
        <v>117</v>
      </c>
    </row>
    <row r="17" spans="1:11" x14ac:dyDescent="0.25">
      <c r="A17" s="4" t="s">
        <v>4</v>
      </c>
      <c r="B17" s="4" t="s">
        <v>15</v>
      </c>
      <c r="C17" s="2">
        <v>34123.591</v>
      </c>
      <c r="D17" s="2">
        <v>18515.621999999999</v>
      </c>
      <c r="E17" s="2">
        <v>13962.445</v>
      </c>
      <c r="F17" s="2">
        <v>81.284999999999997</v>
      </c>
      <c r="G17" s="2">
        <v>334.80599999999998</v>
      </c>
      <c r="H17" s="2">
        <v>0</v>
      </c>
      <c r="I17" s="2">
        <v>900.71199999999999</v>
      </c>
      <c r="J17" s="2">
        <v>70.462999999999994</v>
      </c>
      <c r="K17" s="2">
        <v>258</v>
      </c>
    </row>
    <row r="18" spans="1:11" x14ac:dyDescent="0.25">
      <c r="A18" s="4" t="s">
        <v>4</v>
      </c>
      <c r="B18" s="4" t="s">
        <v>16</v>
      </c>
      <c r="C18" s="2">
        <v>14178.09</v>
      </c>
      <c r="D18" s="2">
        <v>6915.8190000000004</v>
      </c>
      <c r="E18" s="2">
        <v>4299.402</v>
      </c>
      <c r="F18" s="2">
        <v>48.015000000000001</v>
      </c>
      <c r="G18" s="2">
        <v>147.761</v>
      </c>
      <c r="H18" s="2">
        <v>46.344000000000001</v>
      </c>
      <c r="I18" s="2">
        <v>2140.0329999999999</v>
      </c>
      <c r="J18" s="2">
        <v>61.064999999999998</v>
      </c>
      <c r="K18" s="2">
        <v>520</v>
      </c>
    </row>
    <row r="19" spans="1:11" x14ac:dyDescent="0.25">
      <c r="A19" s="4" t="s">
        <v>17</v>
      </c>
      <c r="B19" s="4" t="s">
        <v>5</v>
      </c>
      <c r="C19" s="2">
        <v>9382</v>
      </c>
      <c r="D19" s="2">
        <v>0</v>
      </c>
      <c r="E19" s="2">
        <v>0</v>
      </c>
      <c r="F19" s="2">
        <v>39</v>
      </c>
      <c r="G19" s="2">
        <v>5</v>
      </c>
      <c r="H19" s="2">
        <v>7478</v>
      </c>
      <c r="I19" s="2">
        <v>1673</v>
      </c>
      <c r="J19" s="2">
        <v>9</v>
      </c>
      <c r="K19" s="2">
        <v>178</v>
      </c>
    </row>
    <row r="20" spans="1:11" x14ac:dyDescent="0.25">
      <c r="A20" s="4" t="s">
        <v>17</v>
      </c>
      <c r="B20" s="4" t="s">
        <v>6</v>
      </c>
      <c r="C20" s="2">
        <v>5462</v>
      </c>
      <c r="D20" s="2">
        <v>0</v>
      </c>
      <c r="E20" s="2">
        <v>0</v>
      </c>
      <c r="F20" s="2">
        <v>0</v>
      </c>
      <c r="G20" s="2">
        <v>0</v>
      </c>
      <c r="H20" s="2">
        <v>1401</v>
      </c>
      <c r="I20" s="2">
        <v>3828</v>
      </c>
      <c r="J20" s="2">
        <v>0</v>
      </c>
      <c r="K20" s="2">
        <v>233</v>
      </c>
    </row>
    <row r="21" spans="1:11" x14ac:dyDescent="0.25">
      <c r="A21" s="4" t="s">
        <v>17</v>
      </c>
      <c r="B21" s="4" t="s">
        <v>7</v>
      </c>
      <c r="C21" s="2">
        <v>141759</v>
      </c>
      <c r="D21" s="2">
        <v>118554</v>
      </c>
      <c r="E21" s="2">
        <v>12581</v>
      </c>
      <c r="F21" s="2">
        <v>6334</v>
      </c>
      <c r="G21" s="2">
        <v>243</v>
      </c>
      <c r="H21" s="2">
        <v>0</v>
      </c>
      <c r="I21" s="2">
        <v>3346</v>
      </c>
      <c r="J21" s="2">
        <v>207</v>
      </c>
      <c r="K21" s="2">
        <v>494</v>
      </c>
    </row>
    <row r="22" spans="1:11" x14ac:dyDescent="0.25">
      <c r="A22" s="4" t="s">
        <v>17</v>
      </c>
      <c r="B22" s="4" t="s">
        <v>8</v>
      </c>
      <c r="C22" s="2">
        <v>85714</v>
      </c>
      <c r="D22" s="2">
        <v>69435</v>
      </c>
      <c r="E22" s="2">
        <v>10075</v>
      </c>
      <c r="F22" s="2">
        <v>3977</v>
      </c>
      <c r="G22" s="2">
        <v>600</v>
      </c>
      <c r="H22" s="2">
        <v>226</v>
      </c>
      <c r="I22" s="2">
        <v>520</v>
      </c>
      <c r="J22" s="2">
        <v>161</v>
      </c>
      <c r="K22" s="2">
        <v>720</v>
      </c>
    </row>
    <row r="23" spans="1:11" x14ac:dyDescent="0.25">
      <c r="A23" s="4" t="s">
        <v>17</v>
      </c>
      <c r="B23" s="4" t="s">
        <v>9</v>
      </c>
      <c r="C23" s="2">
        <v>37080</v>
      </c>
      <c r="D23" s="2">
        <v>25932</v>
      </c>
      <c r="E23" s="2">
        <v>6173</v>
      </c>
      <c r="F23" s="2">
        <v>2366</v>
      </c>
      <c r="G23" s="2">
        <v>570</v>
      </c>
      <c r="H23" s="2">
        <v>149</v>
      </c>
      <c r="I23" s="2">
        <v>221</v>
      </c>
      <c r="J23" s="2">
        <v>170</v>
      </c>
      <c r="K23" s="2">
        <v>1499</v>
      </c>
    </row>
    <row r="24" spans="1:11" x14ac:dyDescent="0.25">
      <c r="A24" s="4" t="s">
        <v>17</v>
      </c>
      <c r="B24" s="4" t="s">
        <v>10</v>
      </c>
      <c r="C24" s="2">
        <v>27323</v>
      </c>
      <c r="D24" s="2">
        <v>19177</v>
      </c>
      <c r="E24" s="2">
        <v>5222</v>
      </c>
      <c r="F24" s="2">
        <v>450</v>
      </c>
      <c r="G24" s="2">
        <v>107</v>
      </c>
      <c r="H24" s="2">
        <v>1318</v>
      </c>
      <c r="I24" s="2">
        <v>341</v>
      </c>
      <c r="J24" s="2">
        <v>8</v>
      </c>
      <c r="K24" s="2">
        <v>700</v>
      </c>
    </row>
    <row r="25" spans="1:11" x14ac:dyDescent="0.25">
      <c r="A25" s="4" t="s">
        <v>17</v>
      </c>
      <c r="B25" s="4" t="s">
        <v>11</v>
      </c>
      <c r="C25" s="2">
        <v>2726</v>
      </c>
      <c r="D25" s="2">
        <v>69</v>
      </c>
      <c r="E25" s="2">
        <v>0</v>
      </c>
      <c r="F25" s="2">
        <v>0</v>
      </c>
      <c r="G25" s="2">
        <v>0</v>
      </c>
      <c r="H25" s="2">
        <v>1631</v>
      </c>
      <c r="I25" s="2">
        <v>462</v>
      </c>
      <c r="J25" s="2">
        <v>0</v>
      </c>
      <c r="K25" s="2">
        <v>564</v>
      </c>
    </row>
    <row r="26" spans="1:11" x14ac:dyDescent="0.25">
      <c r="A26" s="4" t="s">
        <v>17</v>
      </c>
      <c r="B26" s="4" t="s">
        <v>12</v>
      </c>
      <c r="C26" s="2">
        <v>1641</v>
      </c>
      <c r="D26" s="2">
        <v>7</v>
      </c>
      <c r="E26" s="2">
        <v>0</v>
      </c>
      <c r="F26" s="2">
        <v>0</v>
      </c>
      <c r="G26" s="2">
        <v>0</v>
      </c>
      <c r="H26" s="2">
        <v>225</v>
      </c>
      <c r="I26" s="2">
        <v>1030</v>
      </c>
      <c r="J26" s="2">
        <v>0</v>
      </c>
      <c r="K26" s="2">
        <v>379</v>
      </c>
    </row>
    <row r="27" spans="1:11" x14ac:dyDescent="0.25">
      <c r="A27" s="4" t="s">
        <v>17</v>
      </c>
      <c r="B27" s="4" t="s">
        <v>13</v>
      </c>
      <c r="C27" s="2">
        <v>1027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950</v>
      </c>
      <c r="J27" s="2">
        <v>0</v>
      </c>
      <c r="K27" s="2">
        <v>74</v>
      </c>
    </row>
    <row r="28" spans="1:11" x14ac:dyDescent="0.25">
      <c r="A28" s="4" t="s">
        <v>17</v>
      </c>
      <c r="B28" s="4" t="s">
        <v>14</v>
      </c>
      <c r="C28" s="2">
        <v>6617</v>
      </c>
      <c r="D28" s="2">
        <v>3660</v>
      </c>
      <c r="E28" s="2">
        <v>1045</v>
      </c>
      <c r="F28" s="2">
        <v>0</v>
      </c>
      <c r="G28" s="2">
        <v>238</v>
      </c>
      <c r="H28" s="2">
        <v>22</v>
      </c>
      <c r="I28" s="2">
        <v>1475</v>
      </c>
      <c r="J28" s="2">
        <v>3</v>
      </c>
      <c r="K28" s="2">
        <v>174</v>
      </c>
    </row>
    <row r="29" spans="1:11" x14ac:dyDescent="0.25">
      <c r="A29" s="4" t="s">
        <v>17</v>
      </c>
      <c r="B29" s="4" t="s">
        <v>15</v>
      </c>
      <c r="C29" s="2">
        <v>56793</v>
      </c>
      <c r="D29" s="2">
        <v>37335</v>
      </c>
      <c r="E29" s="2">
        <v>15687</v>
      </c>
      <c r="F29" s="2">
        <v>1260</v>
      </c>
      <c r="G29" s="2">
        <v>343</v>
      </c>
      <c r="H29" s="2">
        <v>13</v>
      </c>
      <c r="I29" s="2">
        <v>1622</v>
      </c>
      <c r="J29" s="2">
        <v>270</v>
      </c>
      <c r="K29" s="2">
        <v>263</v>
      </c>
    </row>
    <row r="30" spans="1:11" x14ac:dyDescent="0.25">
      <c r="A30" s="4" t="s">
        <v>17</v>
      </c>
      <c r="B30" s="4" t="s">
        <v>16</v>
      </c>
      <c r="C30" s="2">
        <v>11395</v>
      </c>
      <c r="D30" s="2">
        <v>5849</v>
      </c>
      <c r="E30" s="2">
        <v>1223</v>
      </c>
      <c r="F30" s="2">
        <v>497</v>
      </c>
      <c r="G30" s="2">
        <v>24</v>
      </c>
      <c r="H30" s="2">
        <v>1014</v>
      </c>
      <c r="I30" s="2">
        <v>2237</v>
      </c>
      <c r="J30" s="2">
        <v>16</v>
      </c>
      <c r="K30" s="2">
        <v>535</v>
      </c>
    </row>
    <row r="31" spans="1:11" x14ac:dyDescent="0.25">
      <c r="A31" s="4" t="s">
        <v>18</v>
      </c>
      <c r="B31" s="4" t="s">
        <v>5</v>
      </c>
      <c r="C31" s="2">
        <v>12390</v>
      </c>
      <c r="D31" s="2">
        <v>1</v>
      </c>
      <c r="E31" s="2">
        <v>0</v>
      </c>
      <c r="F31" s="2">
        <v>0</v>
      </c>
      <c r="G31" s="2">
        <v>48</v>
      </c>
      <c r="H31" s="2">
        <v>9554</v>
      </c>
      <c r="I31" s="2">
        <v>1935</v>
      </c>
      <c r="J31" s="2">
        <v>0</v>
      </c>
      <c r="K31" s="2">
        <v>852</v>
      </c>
    </row>
    <row r="32" spans="1:11" x14ac:dyDescent="0.25">
      <c r="A32" s="4" t="s">
        <v>18</v>
      </c>
      <c r="B32" s="4" t="s">
        <v>6</v>
      </c>
      <c r="C32" s="2">
        <v>6530</v>
      </c>
      <c r="D32" s="2">
        <v>8</v>
      </c>
      <c r="E32" s="2">
        <v>0</v>
      </c>
      <c r="F32" s="2">
        <v>0</v>
      </c>
      <c r="G32" s="2">
        <v>795</v>
      </c>
      <c r="H32" s="2">
        <v>2156</v>
      </c>
      <c r="I32" s="2">
        <v>3346</v>
      </c>
      <c r="J32" s="2">
        <v>0</v>
      </c>
      <c r="K32" s="2">
        <v>225</v>
      </c>
    </row>
    <row r="33" spans="1:11" x14ac:dyDescent="0.25">
      <c r="A33" s="4" t="s">
        <v>18</v>
      </c>
      <c r="B33" s="4" t="s">
        <v>7</v>
      </c>
      <c r="C33" s="2">
        <v>132227</v>
      </c>
      <c r="D33" s="2">
        <v>94921</v>
      </c>
      <c r="E33" s="2">
        <v>31319</v>
      </c>
      <c r="F33" s="2">
        <v>1282</v>
      </c>
      <c r="G33" s="2">
        <v>397</v>
      </c>
      <c r="H33" s="2">
        <v>153</v>
      </c>
      <c r="I33" s="2">
        <v>3092</v>
      </c>
      <c r="J33" s="2">
        <v>374</v>
      </c>
      <c r="K33" s="2">
        <v>689</v>
      </c>
    </row>
    <row r="34" spans="1:11" x14ac:dyDescent="0.25">
      <c r="A34" s="4" t="s">
        <v>18</v>
      </c>
      <c r="B34" s="4" t="s">
        <v>8</v>
      </c>
      <c r="C34" s="2">
        <v>104685</v>
      </c>
      <c r="D34" s="2">
        <v>53803</v>
      </c>
      <c r="E34" s="2">
        <v>43094</v>
      </c>
      <c r="F34" s="2">
        <v>1664</v>
      </c>
      <c r="G34" s="2">
        <v>365</v>
      </c>
      <c r="H34" s="2">
        <v>91</v>
      </c>
      <c r="I34" s="2">
        <v>3842</v>
      </c>
      <c r="J34" s="2">
        <v>245</v>
      </c>
      <c r="K34" s="2">
        <v>1581</v>
      </c>
    </row>
    <row r="35" spans="1:11" x14ac:dyDescent="0.25">
      <c r="A35" s="4" t="s">
        <v>18</v>
      </c>
      <c r="B35" s="4" t="s">
        <v>9</v>
      </c>
      <c r="C35" s="2">
        <v>57661</v>
      </c>
      <c r="D35" s="2">
        <v>27114</v>
      </c>
      <c r="E35" s="2">
        <v>24590</v>
      </c>
      <c r="F35" s="2">
        <v>758</v>
      </c>
      <c r="G35" s="2">
        <v>561</v>
      </c>
      <c r="H35" s="2">
        <v>0</v>
      </c>
      <c r="I35" s="2">
        <v>3329</v>
      </c>
      <c r="J35" s="2">
        <v>111</v>
      </c>
      <c r="K35" s="2">
        <v>1198</v>
      </c>
    </row>
    <row r="36" spans="1:11" x14ac:dyDescent="0.25">
      <c r="A36" s="4" t="s">
        <v>18</v>
      </c>
      <c r="B36" s="4" t="s">
        <v>10</v>
      </c>
      <c r="C36" s="2">
        <v>25533</v>
      </c>
      <c r="D36" s="2">
        <v>11242</v>
      </c>
      <c r="E36" s="2">
        <v>10189</v>
      </c>
      <c r="F36" s="2">
        <v>68</v>
      </c>
      <c r="G36" s="2">
        <v>560</v>
      </c>
      <c r="H36" s="2">
        <v>639</v>
      </c>
      <c r="I36" s="2">
        <v>2218</v>
      </c>
      <c r="J36" s="2">
        <v>58</v>
      </c>
      <c r="K36" s="2">
        <v>559</v>
      </c>
    </row>
    <row r="37" spans="1:11" x14ac:dyDescent="0.25">
      <c r="A37" s="4" t="s">
        <v>18</v>
      </c>
      <c r="B37" s="4" t="s">
        <v>11</v>
      </c>
      <c r="C37" s="2">
        <v>13424</v>
      </c>
      <c r="D37" s="2">
        <v>6446</v>
      </c>
      <c r="E37" s="2">
        <v>3852</v>
      </c>
      <c r="F37" s="2">
        <v>87</v>
      </c>
      <c r="G37" s="2">
        <v>16</v>
      </c>
      <c r="H37" s="2">
        <v>12</v>
      </c>
      <c r="I37" s="2">
        <v>2583</v>
      </c>
      <c r="J37" s="2">
        <v>4</v>
      </c>
      <c r="K37" s="2">
        <v>424</v>
      </c>
    </row>
    <row r="38" spans="1:11" x14ac:dyDescent="0.25">
      <c r="A38" s="4" t="s">
        <v>18</v>
      </c>
      <c r="B38" s="4" t="s">
        <v>12</v>
      </c>
      <c r="C38" s="2">
        <v>2102</v>
      </c>
      <c r="D38" s="2">
        <v>3</v>
      </c>
      <c r="E38" s="2">
        <v>0</v>
      </c>
      <c r="F38" s="2">
        <v>0</v>
      </c>
      <c r="G38" s="2">
        <v>0</v>
      </c>
      <c r="H38" s="2">
        <v>0</v>
      </c>
      <c r="I38" s="2">
        <v>1703</v>
      </c>
      <c r="J38" s="2">
        <v>0</v>
      </c>
      <c r="K38" s="2">
        <v>396</v>
      </c>
    </row>
    <row r="39" spans="1:11" x14ac:dyDescent="0.25">
      <c r="A39" s="4" t="s">
        <v>18</v>
      </c>
      <c r="B39" s="4" t="s">
        <v>13</v>
      </c>
      <c r="C39" s="2">
        <v>3031</v>
      </c>
      <c r="D39" s="2">
        <v>0</v>
      </c>
      <c r="E39" s="2">
        <v>1</v>
      </c>
      <c r="F39" s="2">
        <v>0</v>
      </c>
      <c r="G39" s="2">
        <v>0</v>
      </c>
      <c r="H39" s="2">
        <v>62</v>
      </c>
      <c r="I39" s="2">
        <v>2861</v>
      </c>
      <c r="J39" s="2">
        <v>0</v>
      </c>
      <c r="K39" s="2">
        <v>107</v>
      </c>
    </row>
    <row r="40" spans="1:11" x14ac:dyDescent="0.25">
      <c r="A40" s="4" t="s">
        <v>18</v>
      </c>
      <c r="B40" s="4" t="s">
        <v>14</v>
      </c>
      <c r="C40" s="2">
        <v>3012</v>
      </c>
      <c r="D40" s="2">
        <v>0</v>
      </c>
      <c r="E40" s="2">
        <v>0</v>
      </c>
      <c r="F40" s="2">
        <v>0</v>
      </c>
      <c r="G40" s="2">
        <v>0</v>
      </c>
      <c r="H40" s="2">
        <v>22</v>
      </c>
      <c r="I40" s="2">
        <v>2794</v>
      </c>
      <c r="J40" s="2">
        <v>0</v>
      </c>
      <c r="K40" s="2">
        <v>196</v>
      </c>
    </row>
    <row r="41" spans="1:11" x14ac:dyDescent="0.25">
      <c r="A41" s="4" t="s">
        <v>18</v>
      </c>
      <c r="B41" s="4" t="s">
        <v>15</v>
      </c>
      <c r="C41" s="2">
        <v>72904</v>
      </c>
      <c r="D41" s="2">
        <v>37315</v>
      </c>
      <c r="E41" s="2">
        <v>26443</v>
      </c>
      <c r="F41" s="2">
        <v>3460</v>
      </c>
      <c r="G41" s="2">
        <v>977</v>
      </c>
      <c r="H41" s="2">
        <v>574</v>
      </c>
      <c r="I41" s="2">
        <v>2537</v>
      </c>
      <c r="J41" s="2">
        <v>1404</v>
      </c>
      <c r="K41" s="2">
        <v>194</v>
      </c>
    </row>
    <row r="42" spans="1:11" x14ac:dyDescent="0.25">
      <c r="A42" s="4" t="s">
        <v>18</v>
      </c>
      <c r="B42" s="4" t="s">
        <v>16</v>
      </c>
      <c r="C42" s="2">
        <v>35522</v>
      </c>
      <c r="D42" s="2">
        <v>21547</v>
      </c>
      <c r="E42" s="2">
        <v>7521</v>
      </c>
      <c r="F42" s="2">
        <v>1199</v>
      </c>
      <c r="G42" s="2">
        <v>29</v>
      </c>
      <c r="H42" s="2">
        <v>503</v>
      </c>
      <c r="I42" s="2">
        <v>3324</v>
      </c>
      <c r="J42" s="2">
        <v>782</v>
      </c>
      <c r="K42" s="2">
        <v>617</v>
      </c>
    </row>
    <row r="43" spans="1:11" x14ac:dyDescent="0.25">
      <c r="A43" s="4" t="s">
        <v>19</v>
      </c>
      <c r="B43" s="4" t="s">
        <v>5</v>
      </c>
      <c r="C43" s="2">
        <v>13716</v>
      </c>
      <c r="D43" s="2">
        <v>0</v>
      </c>
      <c r="E43" s="2">
        <v>1</v>
      </c>
      <c r="F43" s="2">
        <v>27</v>
      </c>
      <c r="G43" s="2">
        <v>0</v>
      </c>
      <c r="H43" s="2">
        <v>10661</v>
      </c>
      <c r="I43" s="2">
        <v>2826</v>
      </c>
      <c r="J43" s="2">
        <v>1</v>
      </c>
      <c r="K43" s="2">
        <v>200</v>
      </c>
    </row>
    <row r="44" spans="1:11" x14ac:dyDescent="0.25">
      <c r="A44" s="4" t="s">
        <v>19</v>
      </c>
      <c r="B44" s="4" t="s">
        <v>6</v>
      </c>
      <c r="C44" s="2">
        <v>4742</v>
      </c>
      <c r="D44" s="2">
        <v>1</v>
      </c>
      <c r="E44" s="2">
        <v>0</v>
      </c>
      <c r="F44" s="2">
        <v>0</v>
      </c>
      <c r="G44" s="2">
        <v>0</v>
      </c>
      <c r="H44" s="2">
        <v>1518</v>
      </c>
      <c r="I44" s="2">
        <v>2887</v>
      </c>
      <c r="J44" s="2">
        <v>0</v>
      </c>
      <c r="K44" s="2">
        <v>336</v>
      </c>
    </row>
    <row r="45" spans="1:11" x14ac:dyDescent="0.25">
      <c r="A45" s="4" t="s">
        <v>19</v>
      </c>
      <c r="B45" s="4" t="s">
        <v>7</v>
      </c>
      <c r="C45" s="2">
        <v>42754</v>
      </c>
      <c r="D45" s="2">
        <v>26291</v>
      </c>
      <c r="E45" s="2">
        <v>6265</v>
      </c>
      <c r="F45" s="2">
        <v>2238</v>
      </c>
      <c r="G45" s="2">
        <v>2899</v>
      </c>
      <c r="H45" s="2">
        <v>2010</v>
      </c>
      <c r="I45" s="2">
        <v>1675</v>
      </c>
      <c r="J45" s="2">
        <v>1048</v>
      </c>
      <c r="K45" s="2">
        <v>328</v>
      </c>
    </row>
    <row r="46" spans="1:11" x14ac:dyDescent="0.25">
      <c r="A46" s="4" t="s">
        <v>19</v>
      </c>
      <c r="B46" s="4" t="s">
        <v>8</v>
      </c>
      <c r="C46" s="2">
        <v>166047</v>
      </c>
      <c r="D46" s="2">
        <v>94187</v>
      </c>
      <c r="E46" s="2">
        <v>52443</v>
      </c>
      <c r="F46" s="2">
        <v>8568</v>
      </c>
      <c r="G46" s="2">
        <v>5185</v>
      </c>
      <c r="H46" s="2">
        <v>9</v>
      </c>
      <c r="I46" s="2">
        <v>1126</v>
      </c>
      <c r="J46" s="2">
        <v>4107</v>
      </c>
      <c r="K46" s="2">
        <v>422</v>
      </c>
    </row>
    <row r="47" spans="1:11" x14ac:dyDescent="0.25">
      <c r="A47" s="4" t="s">
        <v>19</v>
      </c>
      <c r="B47" s="4" t="s">
        <v>9</v>
      </c>
      <c r="C47" s="2">
        <v>87380</v>
      </c>
      <c r="D47" s="2">
        <v>33172</v>
      </c>
      <c r="E47" s="2">
        <v>40246</v>
      </c>
      <c r="F47" s="2">
        <v>6355</v>
      </c>
      <c r="G47" s="2">
        <v>3552</v>
      </c>
      <c r="H47" s="2">
        <v>0</v>
      </c>
      <c r="I47" s="2">
        <v>2073</v>
      </c>
      <c r="J47" s="2">
        <v>1194</v>
      </c>
      <c r="K47" s="2">
        <v>788</v>
      </c>
    </row>
    <row r="48" spans="1:11" x14ac:dyDescent="0.25">
      <c r="A48" s="4" t="s">
        <v>19</v>
      </c>
      <c r="B48" s="4" t="s">
        <v>10</v>
      </c>
      <c r="C48" s="2">
        <v>24811</v>
      </c>
      <c r="D48" s="2">
        <v>6107</v>
      </c>
      <c r="E48" s="2">
        <v>12646</v>
      </c>
      <c r="F48" s="2">
        <v>1858</v>
      </c>
      <c r="G48" s="2">
        <v>66</v>
      </c>
      <c r="H48" s="2">
        <v>0</v>
      </c>
      <c r="I48" s="2">
        <v>3092</v>
      </c>
      <c r="J48" s="2">
        <v>475</v>
      </c>
      <c r="K48" s="2">
        <v>567</v>
      </c>
    </row>
    <row r="49" spans="1:11" x14ac:dyDescent="0.25">
      <c r="A49" s="4" t="s">
        <v>19</v>
      </c>
      <c r="B49" s="4" t="s">
        <v>11</v>
      </c>
      <c r="C49" s="2">
        <v>11829</v>
      </c>
      <c r="D49" s="2">
        <v>2905</v>
      </c>
      <c r="E49" s="2">
        <v>5944</v>
      </c>
      <c r="F49" s="2">
        <v>96</v>
      </c>
      <c r="G49" s="2">
        <v>41</v>
      </c>
      <c r="H49" s="2">
        <v>0</v>
      </c>
      <c r="I49" s="2">
        <v>2294</v>
      </c>
      <c r="J49" s="2">
        <v>41</v>
      </c>
      <c r="K49" s="2">
        <v>508</v>
      </c>
    </row>
    <row r="50" spans="1:11" x14ac:dyDescent="0.25">
      <c r="A50" s="4" t="s">
        <v>19</v>
      </c>
      <c r="B50" s="4" t="s">
        <v>12</v>
      </c>
      <c r="C50" s="2">
        <v>2126</v>
      </c>
      <c r="D50" s="2">
        <v>12</v>
      </c>
      <c r="E50" s="2">
        <v>0</v>
      </c>
      <c r="F50" s="2">
        <v>0</v>
      </c>
      <c r="G50" s="2">
        <v>4</v>
      </c>
      <c r="H50" s="2">
        <v>202</v>
      </c>
      <c r="I50" s="2">
        <v>1678</v>
      </c>
      <c r="J50" s="2">
        <v>0</v>
      </c>
      <c r="K50" s="2">
        <v>230</v>
      </c>
    </row>
    <row r="51" spans="1:11" x14ac:dyDescent="0.25">
      <c r="A51" s="4" t="s">
        <v>19</v>
      </c>
      <c r="B51" s="4" t="s">
        <v>13</v>
      </c>
      <c r="C51" s="2">
        <v>2502</v>
      </c>
      <c r="D51" s="2">
        <v>2</v>
      </c>
      <c r="E51" s="2">
        <v>0</v>
      </c>
      <c r="F51" s="2">
        <v>0</v>
      </c>
      <c r="G51" s="2">
        <v>0</v>
      </c>
      <c r="H51" s="2">
        <v>6</v>
      </c>
      <c r="I51" s="2">
        <v>2436</v>
      </c>
      <c r="J51" s="2">
        <v>0</v>
      </c>
      <c r="K51" s="2">
        <v>58</v>
      </c>
    </row>
    <row r="52" spans="1:11" x14ac:dyDescent="0.25">
      <c r="A52" s="4" t="s">
        <v>19</v>
      </c>
      <c r="B52" s="4" t="s">
        <v>14</v>
      </c>
      <c r="C52" s="2">
        <v>2652</v>
      </c>
      <c r="D52" s="2">
        <v>4</v>
      </c>
      <c r="E52" s="2">
        <v>0</v>
      </c>
      <c r="F52" s="2">
        <v>0</v>
      </c>
      <c r="G52" s="2">
        <v>0</v>
      </c>
      <c r="H52" s="2">
        <v>0</v>
      </c>
      <c r="I52" s="2">
        <v>2512</v>
      </c>
      <c r="J52" s="2">
        <v>0</v>
      </c>
      <c r="K52" s="2">
        <v>136</v>
      </c>
    </row>
    <row r="53" spans="1:11" x14ac:dyDescent="0.25">
      <c r="A53" s="4" t="s">
        <v>19</v>
      </c>
      <c r="B53" s="4" t="s">
        <v>15</v>
      </c>
      <c r="C53" s="2">
        <v>63158</v>
      </c>
      <c r="D53" s="2">
        <v>19715</v>
      </c>
      <c r="E53" s="2">
        <v>34313</v>
      </c>
      <c r="F53" s="2">
        <v>3254</v>
      </c>
      <c r="G53" s="2">
        <v>467</v>
      </c>
      <c r="H53" s="2">
        <v>212</v>
      </c>
      <c r="I53" s="2">
        <v>3510</v>
      </c>
      <c r="J53" s="2">
        <v>1244</v>
      </c>
      <c r="K53" s="2">
        <v>443</v>
      </c>
    </row>
    <row r="54" spans="1:11" x14ac:dyDescent="0.25">
      <c r="A54" s="4" t="s">
        <v>19</v>
      </c>
      <c r="B54" s="4" t="s">
        <v>16</v>
      </c>
      <c r="C54" s="2">
        <v>27308</v>
      </c>
      <c r="D54" s="2">
        <v>15521</v>
      </c>
      <c r="E54" s="2">
        <v>4989</v>
      </c>
      <c r="F54" s="2">
        <v>1545</v>
      </c>
      <c r="G54" s="2">
        <v>249</v>
      </c>
      <c r="H54" s="2">
        <v>212</v>
      </c>
      <c r="I54" s="2">
        <v>3669</v>
      </c>
      <c r="J54" s="2">
        <v>414</v>
      </c>
      <c r="K54" s="2">
        <v>709</v>
      </c>
    </row>
    <row r="55" spans="1:11" x14ac:dyDescent="0.25">
      <c r="A55" s="4" t="s">
        <v>20</v>
      </c>
      <c r="B55" s="4" t="s">
        <v>5</v>
      </c>
      <c r="C55" s="2">
        <v>16070</v>
      </c>
      <c r="D55" s="2">
        <v>12</v>
      </c>
      <c r="E55" s="2">
        <v>0</v>
      </c>
      <c r="F55" s="2">
        <v>0</v>
      </c>
      <c r="G55" s="2">
        <v>21</v>
      </c>
      <c r="H55" s="2">
        <v>13620</v>
      </c>
      <c r="I55" s="2">
        <v>2102</v>
      </c>
      <c r="J55" s="2">
        <v>77</v>
      </c>
      <c r="K55" s="2">
        <v>238</v>
      </c>
    </row>
    <row r="56" spans="1:11" x14ac:dyDescent="0.25">
      <c r="A56" s="4" t="s">
        <v>20</v>
      </c>
      <c r="B56" s="4" t="s">
        <v>6</v>
      </c>
      <c r="C56" s="2">
        <v>5335</v>
      </c>
      <c r="D56" s="2">
        <v>1</v>
      </c>
      <c r="E56" s="2">
        <v>0</v>
      </c>
      <c r="F56" s="2">
        <v>0</v>
      </c>
      <c r="G56" s="2">
        <v>47</v>
      </c>
      <c r="H56" s="2">
        <v>2411</v>
      </c>
      <c r="I56" s="2">
        <v>2570</v>
      </c>
      <c r="J56" s="2">
        <v>0</v>
      </c>
      <c r="K56" s="2">
        <v>306</v>
      </c>
    </row>
    <row r="57" spans="1:11" x14ac:dyDescent="0.25">
      <c r="A57" s="4" t="s">
        <v>20</v>
      </c>
      <c r="B57" s="4" t="s">
        <v>7</v>
      </c>
      <c r="C57" s="2">
        <v>236119</v>
      </c>
      <c r="D57" s="2">
        <v>165187</v>
      </c>
      <c r="E57" s="2">
        <v>54843</v>
      </c>
      <c r="F57" s="2">
        <v>11266</v>
      </c>
      <c r="G57" s="2">
        <v>433</v>
      </c>
      <c r="H57" s="2">
        <v>0</v>
      </c>
      <c r="I57" s="2">
        <v>3281</v>
      </c>
      <c r="J57" s="2">
        <v>620</v>
      </c>
      <c r="K57" s="2">
        <v>489</v>
      </c>
    </row>
    <row r="58" spans="1:11" x14ac:dyDescent="0.25">
      <c r="A58" s="4" t="s">
        <v>20</v>
      </c>
      <c r="B58" s="4" t="s">
        <v>8</v>
      </c>
      <c r="C58" s="2">
        <v>144712</v>
      </c>
      <c r="D58" s="2">
        <v>79753</v>
      </c>
      <c r="E58" s="2">
        <v>45679</v>
      </c>
      <c r="F58" s="2">
        <v>13999</v>
      </c>
      <c r="G58" s="2">
        <v>892</v>
      </c>
      <c r="H58" s="2">
        <v>0</v>
      </c>
      <c r="I58" s="2">
        <v>1752</v>
      </c>
      <c r="J58" s="2">
        <v>1925</v>
      </c>
      <c r="K58" s="2">
        <v>712</v>
      </c>
    </row>
    <row r="59" spans="1:11" x14ac:dyDescent="0.25">
      <c r="A59" s="4" t="s">
        <v>20</v>
      </c>
      <c r="B59" s="4" t="s">
        <v>9</v>
      </c>
      <c r="C59" s="2">
        <v>62307</v>
      </c>
      <c r="D59" s="2">
        <v>16722</v>
      </c>
      <c r="E59" s="2">
        <v>39165</v>
      </c>
      <c r="F59" s="2">
        <v>1600</v>
      </c>
      <c r="G59" s="2">
        <v>1032</v>
      </c>
      <c r="H59" s="2">
        <v>0</v>
      </c>
      <c r="I59" s="2">
        <v>2075</v>
      </c>
      <c r="J59" s="2">
        <v>664</v>
      </c>
      <c r="K59" s="2">
        <v>1049</v>
      </c>
    </row>
    <row r="60" spans="1:11" x14ac:dyDescent="0.25">
      <c r="A60" s="4" t="s">
        <v>20</v>
      </c>
      <c r="B60" s="4" t="s">
        <v>10</v>
      </c>
      <c r="C60" s="2">
        <v>21201</v>
      </c>
      <c r="D60" s="2">
        <v>3721</v>
      </c>
      <c r="E60" s="2">
        <v>13786</v>
      </c>
      <c r="F60" s="2">
        <v>227</v>
      </c>
      <c r="G60" s="2">
        <v>89</v>
      </c>
      <c r="H60" s="2">
        <v>0</v>
      </c>
      <c r="I60" s="2">
        <v>2036</v>
      </c>
      <c r="J60" s="2">
        <v>288</v>
      </c>
      <c r="K60" s="2">
        <v>1054</v>
      </c>
    </row>
    <row r="61" spans="1:11" x14ac:dyDescent="0.25">
      <c r="A61" s="4" t="s">
        <v>20</v>
      </c>
      <c r="B61" s="4" t="s">
        <v>11</v>
      </c>
      <c r="C61" s="2">
        <v>7295</v>
      </c>
      <c r="D61" s="2">
        <v>1580</v>
      </c>
      <c r="E61" s="2">
        <v>3146</v>
      </c>
      <c r="F61" s="2">
        <v>2</v>
      </c>
      <c r="G61" s="2">
        <v>58</v>
      </c>
      <c r="H61" s="2">
        <v>0</v>
      </c>
      <c r="I61" s="2">
        <v>1961</v>
      </c>
      <c r="J61" s="2">
        <v>101</v>
      </c>
      <c r="K61" s="2">
        <v>447</v>
      </c>
    </row>
    <row r="62" spans="1:11" x14ac:dyDescent="0.25">
      <c r="A62" s="4" t="s">
        <v>20</v>
      </c>
      <c r="B62" s="4" t="s">
        <v>12</v>
      </c>
      <c r="C62" s="2">
        <v>2119</v>
      </c>
      <c r="D62" s="2">
        <v>0</v>
      </c>
      <c r="E62" s="2">
        <v>0</v>
      </c>
      <c r="F62" s="2">
        <v>0</v>
      </c>
      <c r="G62" s="2">
        <v>0</v>
      </c>
      <c r="H62" s="2">
        <v>5</v>
      </c>
      <c r="I62" s="2">
        <v>1989</v>
      </c>
      <c r="J62" s="2">
        <v>0</v>
      </c>
      <c r="K62" s="2">
        <v>125</v>
      </c>
    </row>
    <row r="63" spans="1:11" x14ac:dyDescent="0.25">
      <c r="A63" s="4" t="s">
        <v>20</v>
      </c>
      <c r="B63" s="4" t="s">
        <v>13</v>
      </c>
      <c r="C63" s="2">
        <v>2635</v>
      </c>
      <c r="D63" s="2">
        <v>2</v>
      </c>
      <c r="E63" s="2">
        <v>0</v>
      </c>
      <c r="F63" s="2">
        <v>0</v>
      </c>
      <c r="G63" s="2">
        <v>0</v>
      </c>
      <c r="H63" s="2">
        <v>57</v>
      </c>
      <c r="I63" s="2">
        <v>2523</v>
      </c>
      <c r="J63" s="2">
        <v>0</v>
      </c>
      <c r="K63" s="2">
        <v>53</v>
      </c>
    </row>
    <row r="64" spans="1:11" x14ac:dyDescent="0.25">
      <c r="A64" s="4" t="s">
        <v>20</v>
      </c>
      <c r="B64" s="4" t="s">
        <v>14</v>
      </c>
      <c r="C64" s="2">
        <v>1860</v>
      </c>
      <c r="D64" s="2">
        <v>4</v>
      </c>
      <c r="E64" s="2">
        <v>0</v>
      </c>
      <c r="F64" s="2">
        <v>0</v>
      </c>
      <c r="G64" s="2">
        <v>0</v>
      </c>
      <c r="H64" s="2">
        <v>0</v>
      </c>
      <c r="I64" s="2">
        <v>1768</v>
      </c>
      <c r="J64" s="2">
        <v>0</v>
      </c>
      <c r="K64" s="2">
        <v>88</v>
      </c>
    </row>
    <row r="65" spans="1:11" x14ac:dyDescent="0.25">
      <c r="A65" s="4" t="s">
        <v>20</v>
      </c>
      <c r="B65" s="4" t="s">
        <v>15</v>
      </c>
      <c r="C65" s="2">
        <v>10623</v>
      </c>
      <c r="D65" s="2">
        <v>3034</v>
      </c>
      <c r="E65" s="2">
        <v>5402</v>
      </c>
      <c r="F65" s="2">
        <v>130</v>
      </c>
      <c r="G65" s="2">
        <v>1</v>
      </c>
      <c r="H65" s="2">
        <v>69</v>
      </c>
      <c r="I65" s="2">
        <v>1728</v>
      </c>
      <c r="J65" s="2">
        <v>10</v>
      </c>
      <c r="K65" s="2">
        <v>249</v>
      </c>
    </row>
    <row r="66" spans="1:11" x14ac:dyDescent="0.25">
      <c r="A66" s="4" t="s">
        <v>20</v>
      </c>
      <c r="B66" s="4" t="s">
        <v>16</v>
      </c>
      <c r="C66" s="2">
        <v>3335</v>
      </c>
      <c r="D66" s="2">
        <v>27</v>
      </c>
      <c r="E66" s="2">
        <v>82</v>
      </c>
      <c r="F66" s="2">
        <v>0</v>
      </c>
      <c r="G66" s="2">
        <v>1</v>
      </c>
      <c r="H66" s="2">
        <v>115</v>
      </c>
      <c r="I66" s="2">
        <v>2842</v>
      </c>
      <c r="J66" s="2">
        <v>0</v>
      </c>
      <c r="K66" s="2">
        <v>268</v>
      </c>
    </row>
    <row r="67" spans="1:11" x14ac:dyDescent="0.25">
      <c r="A67" s="4" t="s">
        <v>21</v>
      </c>
      <c r="B67" s="4" t="s">
        <v>5</v>
      </c>
      <c r="C67" s="2">
        <v>22624</v>
      </c>
      <c r="D67" s="2">
        <v>0</v>
      </c>
      <c r="E67" s="2">
        <v>0</v>
      </c>
      <c r="F67" s="2">
        <v>0</v>
      </c>
      <c r="G67" s="2">
        <v>56</v>
      </c>
      <c r="H67" s="2">
        <v>17639</v>
      </c>
      <c r="I67" s="2">
        <v>4760</v>
      </c>
      <c r="J67" s="2">
        <v>9</v>
      </c>
      <c r="K67" s="2">
        <v>160</v>
      </c>
    </row>
    <row r="68" spans="1:11" x14ac:dyDescent="0.25">
      <c r="A68" s="4" t="s">
        <v>21</v>
      </c>
      <c r="B68" s="4" t="s">
        <v>6</v>
      </c>
      <c r="C68" s="2">
        <v>7144</v>
      </c>
      <c r="D68" s="2">
        <v>5</v>
      </c>
      <c r="E68" s="2">
        <v>0</v>
      </c>
      <c r="F68" s="2">
        <v>0</v>
      </c>
      <c r="G68" s="2">
        <v>2</v>
      </c>
      <c r="H68" s="2">
        <v>4816</v>
      </c>
      <c r="I68" s="2">
        <v>2023</v>
      </c>
      <c r="J68" s="2">
        <v>6</v>
      </c>
      <c r="K68" s="2">
        <v>292</v>
      </c>
    </row>
    <row r="69" spans="1:11" x14ac:dyDescent="0.25">
      <c r="A69" s="4" t="s">
        <v>21</v>
      </c>
      <c r="B69" s="4" t="s">
        <v>7</v>
      </c>
      <c r="C69" s="2">
        <v>190484</v>
      </c>
      <c r="D69" s="2">
        <v>94504</v>
      </c>
      <c r="E69" s="2">
        <v>88630</v>
      </c>
      <c r="F69" s="2">
        <v>3379</v>
      </c>
      <c r="G69" s="2">
        <v>441</v>
      </c>
      <c r="H69" s="2">
        <v>0</v>
      </c>
      <c r="I69" s="2">
        <v>2095</v>
      </c>
      <c r="J69" s="2">
        <v>855</v>
      </c>
      <c r="K69" s="2">
        <v>580</v>
      </c>
    </row>
    <row r="70" spans="1:11" x14ac:dyDescent="0.25">
      <c r="A70" s="4" t="s">
        <v>21</v>
      </c>
      <c r="B70" s="4" t="s">
        <v>8</v>
      </c>
      <c r="C70" s="2">
        <v>90558</v>
      </c>
      <c r="D70" s="2">
        <v>27113</v>
      </c>
      <c r="E70" s="2">
        <v>58945</v>
      </c>
      <c r="F70" s="2">
        <v>737</v>
      </c>
      <c r="G70" s="2">
        <v>1065</v>
      </c>
      <c r="H70" s="2">
        <v>0</v>
      </c>
      <c r="I70" s="2">
        <v>1180</v>
      </c>
      <c r="J70" s="2">
        <v>473</v>
      </c>
      <c r="K70" s="2">
        <v>1045</v>
      </c>
    </row>
    <row r="71" spans="1:11" x14ac:dyDescent="0.25">
      <c r="A71" s="4" t="s">
        <v>21</v>
      </c>
      <c r="B71" s="4" t="s">
        <v>9</v>
      </c>
      <c r="C71" s="2">
        <v>29836</v>
      </c>
      <c r="D71" s="2">
        <v>5740</v>
      </c>
      <c r="E71" s="2">
        <v>21335</v>
      </c>
      <c r="F71" s="2">
        <v>29</v>
      </c>
      <c r="G71" s="2">
        <v>107</v>
      </c>
      <c r="H71" s="2">
        <v>171</v>
      </c>
      <c r="I71" s="2">
        <v>1273</v>
      </c>
      <c r="J71" s="2">
        <v>131</v>
      </c>
      <c r="K71" s="2">
        <v>1050</v>
      </c>
    </row>
    <row r="72" spans="1:11" x14ac:dyDescent="0.25">
      <c r="A72" s="4" t="s">
        <v>21</v>
      </c>
      <c r="B72" s="4" t="s">
        <v>10</v>
      </c>
      <c r="C72" s="2">
        <v>16829</v>
      </c>
      <c r="D72" s="2">
        <v>2074</v>
      </c>
      <c r="E72" s="2">
        <v>11695</v>
      </c>
      <c r="F72" s="2">
        <v>22</v>
      </c>
      <c r="G72" s="2">
        <v>295</v>
      </c>
      <c r="H72" s="2">
        <v>0</v>
      </c>
      <c r="I72" s="2">
        <v>2067</v>
      </c>
      <c r="J72" s="2">
        <v>278</v>
      </c>
      <c r="K72" s="2">
        <v>398</v>
      </c>
    </row>
    <row r="73" spans="1:11" x14ac:dyDescent="0.25">
      <c r="A73" s="4" t="s">
        <v>21</v>
      </c>
      <c r="B73" s="4" t="s">
        <v>11</v>
      </c>
      <c r="C73" s="2">
        <v>3155</v>
      </c>
      <c r="D73" s="2">
        <v>878</v>
      </c>
      <c r="E73" s="2">
        <v>745</v>
      </c>
      <c r="F73" s="2">
        <v>0</v>
      </c>
      <c r="G73" s="2">
        <v>0</v>
      </c>
      <c r="H73" s="2">
        <v>125</v>
      </c>
      <c r="I73" s="2">
        <v>1233</v>
      </c>
      <c r="J73" s="2">
        <v>30</v>
      </c>
      <c r="K73" s="2">
        <v>144</v>
      </c>
    </row>
    <row r="74" spans="1:11" x14ac:dyDescent="0.25">
      <c r="A74" s="4" t="s">
        <v>21</v>
      </c>
      <c r="B74" s="4" t="s">
        <v>12</v>
      </c>
      <c r="C74" s="2">
        <v>3387</v>
      </c>
      <c r="D74" s="2">
        <v>12</v>
      </c>
      <c r="E74" s="2">
        <v>2</v>
      </c>
      <c r="F74" s="2">
        <v>0</v>
      </c>
      <c r="G74" s="2">
        <v>0</v>
      </c>
      <c r="H74" s="2">
        <v>82</v>
      </c>
      <c r="I74" s="2">
        <v>2974</v>
      </c>
      <c r="J74" s="2">
        <v>0</v>
      </c>
      <c r="K74" s="2">
        <v>317</v>
      </c>
    </row>
    <row r="75" spans="1:11" x14ac:dyDescent="0.25">
      <c r="A75" s="4" t="s">
        <v>21</v>
      </c>
      <c r="B75" s="4" t="s">
        <v>13</v>
      </c>
      <c r="C75" s="2">
        <v>1904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1766</v>
      </c>
      <c r="J75" s="2">
        <v>0</v>
      </c>
      <c r="K75" s="2">
        <v>138</v>
      </c>
    </row>
    <row r="76" spans="1:11" x14ac:dyDescent="0.25">
      <c r="A76" s="4" t="s">
        <v>21</v>
      </c>
      <c r="B76" s="4" t="s">
        <v>14</v>
      </c>
      <c r="C76" s="2">
        <v>3336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3145</v>
      </c>
      <c r="J76" s="2">
        <v>0</v>
      </c>
      <c r="K76" s="2">
        <v>191</v>
      </c>
    </row>
    <row r="77" spans="1:11" x14ac:dyDescent="0.25">
      <c r="A77" s="4" t="s">
        <v>21</v>
      </c>
      <c r="B77" s="4" t="s">
        <v>15</v>
      </c>
      <c r="C77" s="2">
        <v>35345</v>
      </c>
      <c r="D77" s="2">
        <v>10272</v>
      </c>
      <c r="E77" s="2">
        <v>20260</v>
      </c>
      <c r="F77" s="2">
        <v>238</v>
      </c>
      <c r="G77" s="2">
        <v>476</v>
      </c>
      <c r="H77" s="2">
        <v>1767</v>
      </c>
      <c r="I77" s="2">
        <v>1782</v>
      </c>
      <c r="J77" s="2">
        <v>262</v>
      </c>
      <c r="K77" s="2">
        <v>288</v>
      </c>
    </row>
    <row r="78" spans="1:11" x14ac:dyDescent="0.25">
      <c r="A78" s="4" t="s">
        <v>21</v>
      </c>
      <c r="B78" s="4" t="s">
        <v>16</v>
      </c>
      <c r="C78" s="2">
        <v>13392</v>
      </c>
      <c r="D78" s="2">
        <v>159</v>
      </c>
      <c r="E78" s="2">
        <v>23</v>
      </c>
      <c r="F78" s="2">
        <v>2</v>
      </c>
      <c r="G78" s="2">
        <v>0</v>
      </c>
      <c r="H78" s="2">
        <v>11110</v>
      </c>
      <c r="I78" s="2">
        <v>1701</v>
      </c>
      <c r="J78" s="2">
        <v>60</v>
      </c>
      <c r="K78" s="2">
        <v>337</v>
      </c>
    </row>
    <row r="79" spans="1:11" x14ac:dyDescent="0.25">
      <c r="A79" s="4" t="s">
        <v>22</v>
      </c>
      <c r="B79" s="4" t="s">
        <v>5</v>
      </c>
      <c r="C79" s="2">
        <v>19370.331999999999</v>
      </c>
      <c r="D79" s="2">
        <v>0</v>
      </c>
      <c r="E79" s="2">
        <v>0</v>
      </c>
      <c r="F79" s="2">
        <v>0</v>
      </c>
      <c r="G79" s="2">
        <v>0.05</v>
      </c>
      <c r="H79" s="2">
        <v>17551.490000000002</v>
      </c>
      <c r="I79" s="2">
        <v>1646.8340000000001</v>
      </c>
      <c r="J79" s="2">
        <v>0</v>
      </c>
      <c r="K79" s="2">
        <v>172</v>
      </c>
    </row>
    <row r="80" spans="1:11" x14ac:dyDescent="0.25">
      <c r="A80" s="4" t="s">
        <v>22</v>
      </c>
      <c r="B80" s="4" t="s">
        <v>6</v>
      </c>
      <c r="C80" s="2">
        <v>7280.1049999999996</v>
      </c>
      <c r="D80" s="2">
        <v>2.1419999999999999</v>
      </c>
      <c r="E80" s="2">
        <v>4.5999999999999999E-2</v>
      </c>
      <c r="F80" s="2">
        <v>8.9999999999999993E-3</v>
      </c>
      <c r="G80" s="2">
        <v>2.3E-2</v>
      </c>
      <c r="H80" s="2">
        <v>6106.7</v>
      </c>
      <c r="I80" s="2">
        <v>915.56700000000001</v>
      </c>
      <c r="J80" s="2">
        <v>0.3</v>
      </c>
      <c r="K80" s="2">
        <v>255</v>
      </c>
    </row>
    <row r="81" spans="1:11" x14ac:dyDescent="0.25">
      <c r="A81" s="4" t="s">
        <v>22</v>
      </c>
      <c r="B81" s="4" t="s">
        <v>7</v>
      </c>
      <c r="C81" s="2">
        <v>239673.35800000001</v>
      </c>
      <c r="D81" s="2">
        <v>194592.704</v>
      </c>
      <c r="E81" s="2">
        <v>35170.894999999997</v>
      </c>
      <c r="F81" s="2">
        <v>7037.8789999999999</v>
      </c>
      <c r="G81" s="2">
        <v>257.79599999999999</v>
      </c>
      <c r="H81" s="2">
        <v>176.09800000000001</v>
      </c>
      <c r="I81" s="2">
        <v>1496.857</v>
      </c>
      <c r="J81" s="2">
        <v>280.935</v>
      </c>
      <c r="K81" s="2">
        <v>660</v>
      </c>
    </row>
    <row r="82" spans="1:11" x14ac:dyDescent="0.25">
      <c r="A82" s="4" t="s">
        <v>22</v>
      </c>
      <c r="B82" s="4" t="s">
        <v>8</v>
      </c>
      <c r="C82" s="2">
        <v>160600.99100000001</v>
      </c>
      <c r="D82" s="2">
        <v>96459.107000000004</v>
      </c>
      <c r="E82" s="2">
        <v>46107.671000000002</v>
      </c>
      <c r="F82" s="2">
        <v>13695.906999999999</v>
      </c>
      <c r="G82" s="2">
        <v>489.72399999999999</v>
      </c>
      <c r="H82" s="2">
        <v>87.685000000000002</v>
      </c>
      <c r="I82" s="2">
        <v>1922.529</v>
      </c>
      <c r="J82" s="2">
        <v>521.80399999999997</v>
      </c>
      <c r="K82" s="2">
        <v>1317</v>
      </c>
    </row>
    <row r="83" spans="1:11" x14ac:dyDescent="0.25">
      <c r="A83" s="4" t="s">
        <v>22</v>
      </c>
      <c r="B83" s="4" t="s">
        <v>9</v>
      </c>
      <c r="C83" s="2">
        <v>85341.646999999997</v>
      </c>
      <c r="D83" s="2">
        <v>38583.546999999999</v>
      </c>
      <c r="E83" s="2">
        <v>40388.510999999999</v>
      </c>
      <c r="F83" s="2">
        <v>1670.5319999999999</v>
      </c>
      <c r="G83" s="2">
        <v>1268.184</v>
      </c>
      <c r="H83" s="2">
        <v>1210.223</v>
      </c>
      <c r="I83" s="2">
        <v>654.52800000000002</v>
      </c>
      <c r="J83" s="2">
        <v>443.87599999999998</v>
      </c>
      <c r="K83" s="2">
        <v>1122</v>
      </c>
    </row>
    <row r="84" spans="1:11" x14ac:dyDescent="0.25">
      <c r="A84" s="4" t="s">
        <v>22</v>
      </c>
      <c r="B84" s="4" t="s">
        <v>10</v>
      </c>
      <c r="C84" s="2">
        <v>34875.578999999998</v>
      </c>
      <c r="D84" s="2">
        <v>7282.4769999999999</v>
      </c>
      <c r="E84" s="2">
        <v>23981.129000000001</v>
      </c>
      <c r="F84" s="2">
        <v>163.79900000000001</v>
      </c>
      <c r="G84" s="2">
        <v>140.70400000000001</v>
      </c>
      <c r="H84" s="2">
        <v>1402.8969999999999</v>
      </c>
      <c r="I84" s="2">
        <v>1220.2059999999999</v>
      </c>
      <c r="J84" s="2">
        <v>140.23500000000001</v>
      </c>
      <c r="K84" s="2">
        <v>544</v>
      </c>
    </row>
    <row r="85" spans="1:11" x14ac:dyDescent="0.25">
      <c r="A85" s="4" t="s">
        <v>22</v>
      </c>
      <c r="B85" s="4" t="s">
        <v>11</v>
      </c>
      <c r="C85" s="2">
        <v>9999.6959999999999</v>
      </c>
      <c r="D85" s="2">
        <v>1809.873</v>
      </c>
      <c r="E85" s="2">
        <v>6075.9080000000004</v>
      </c>
      <c r="F85" s="2">
        <v>0</v>
      </c>
      <c r="G85" s="2">
        <v>73.055999999999997</v>
      </c>
      <c r="H85" s="2">
        <v>91.46</v>
      </c>
      <c r="I85" s="2">
        <v>1625.4380000000001</v>
      </c>
      <c r="J85" s="2">
        <v>9.7850000000000001</v>
      </c>
      <c r="K85" s="2">
        <v>314</v>
      </c>
    </row>
    <row r="86" spans="1:11" x14ac:dyDescent="0.25">
      <c r="A86" s="4" t="s">
        <v>22</v>
      </c>
      <c r="B86" s="4" t="s">
        <v>12</v>
      </c>
      <c r="C86" s="2">
        <v>1779.5989999999999</v>
      </c>
      <c r="D86" s="2">
        <v>5.1589999999999998</v>
      </c>
      <c r="E86" s="2">
        <v>7.1999999999999995E-2</v>
      </c>
      <c r="F86" s="2">
        <v>0</v>
      </c>
      <c r="G86" s="2">
        <v>0</v>
      </c>
      <c r="H86" s="2">
        <v>0</v>
      </c>
      <c r="I86" s="2">
        <v>1650.671</v>
      </c>
      <c r="J86" s="2">
        <v>0</v>
      </c>
      <c r="K86" s="2">
        <v>124</v>
      </c>
    </row>
    <row r="87" spans="1:11" x14ac:dyDescent="0.25">
      <c r="A87" s="4" t="s">
        <v>22</v>
      </c>
      <c r="B87" s="4" t="s">
        <v>13</v>
      </c>
      <c r="C87" s="2">
        <v>803.45299999999997</v>
      </c>
      <c r="D87" s="2">
        <v>0.13600000000000001</v>
      </c>
      <c r="E87" s="2">
        <v>3.9E-2</v>
      </c>
      <c r="F87" s="2">
        <v>0</v>
      </c>
      <c r="G87" s="2">
        <v>0</v>
      </c>
      <c r="H87" s="2">
        <v>17.28</v>
      </c>
      <c r="I87" s="2">
        <v>694.78399999999999</v>
      </c>
      <c r="J87" s="2">
        <v>0</v>
      </c>
      <c r="K87" s="2">
        <v>91</v>
      </c>
    </row>
    <row r="88" spans="1:11" x14ac:dyDescent="0.25">
      <c r="A88" s="4" t="s">
        <v>22</v>
      </c>
      <c r="B88" s="4" t="s">
        <v>14</v>
      </c>
      <c r="C88" s="2">
        <v>1175.0920000000001</v>
      </c>
      <c r="D88" s="2">
        <v>7.8E-2</v>
      </c>
      <c r="E88" s="2">
        <v>6.6000000000000003E-2</v>
      </c>
      <c r="F88" s="2">
        <v>0</v>
      </c>
      <c r="G88" s="2">
        <v>1.4E-2</v>
      </c>
      <c r="H88" s="2">
        <v>49.658999999999999</v>
      </c>
      <c r="I88" s="2">
        <v>765.31700000000001</v>
      </c>
      <c r="J88" s="2">
        <v>0</v>
      </c>
      <c r="K88" s="2">
        <v>360</v>
      </c>
    </row>
    <row r="89" spans="1:11" x14ac:dyDescent="0.25">
      <c r="A89" s="4" t="s">
        <v>22</v>
      </c>
      <c r="B89" s="4" t="s">
        <v>15</v>
      </c>
      <c r="C89" s="2">
        <v>60010.442999999999</v>
      </c>
      <c r="D89" s="2">
        <v>16592.235000000001</v>
      </c>
      <c r="E89" s="2">
        <v>22648.111000000001</v>
      </c>
      <c r="F89" s="2">
        <v>622.24099999999999</v>
      </c>
      <c r="G89" s="2">
        <v>314.89299999999997</v>
      </c>
      <c r="H89" s="2">
        <v>17303.513999999999</v>
      </c>
      <c r="I89" s="2">
        <v>1471.655</v>
      </c>
      <c r="J89" s="2">
        <v>747.59400000000005</v>
      </c>
      <c r="K89" s="2">
        <v>310</v>
      </c>
    </row>
    <row r="90" spans="1:11" x14ac:dyDescent="0.25">
      <c r="A90" s="4" t="s">
        <v>22</v>
      </c>
      <c r="B90" s="4" t="s">
        <v>16</v>
      </c>
      <c r="C90" s="2">
        <v>16157.223</v>
      </c>
      <c r="D90" s="2">
        <v>6324.3159999999998</v>
      </c>
      <c r="E90" s="2">
        <v>3442.1889999999999</v>
      </c>
      <c r="F90" s="2">
        <v>215.83799999999999</v>
      </c>
      <c r="G90" s="2">
        <v>240.208</v>
      </c>
      <c r="H90" s="2">
        <v>4893.7550000000001</v>
      </c>
      <c r="I90" s="2">
        <v>703.03599999999994</v>
      </c>
      <c r="J90" s="2">
        <v>168.74</v>
      </c>
      <c r="K90" s="2">
        <v>169</v>
      </c>
    </row>
    <row r="91" spans="1:11" x14ac:dyDescent="0.25">
      <c r="A91" s="4" t="s">
        <v>23</v>
      </c>
      <c r="B91" s="4" t="s">
        <v>5</v>
      </c>
      <c r="C91" s="2">
        <v>28945.863000000001</v>
      </c>
      <c r="D91" s="2">
        <v>4.8000000000000001E-2</v>
      </c>
      <c r="E91" s="2">
        <v>2.5999999999999999E-2</v>
      </c>
      <c r="F91" s="2">
        <v>7.0000000000000001E-3</v>
      </c>
      <c r="G91" s="2">
        <v>5.2249999999999996</v>
      </c>
      <c r="H91" s="2">
        <v>26292.998</v>
      </c>
      <c r="I91" s="2">
        <v>845.14</v>
      </c>
      <c r="J91" s="2">
        <v>0</v>
      </c>
      <c r="K91" s="2">
        <v>1802</v>
      </c>
    </row>
    <row r="92" spans="1:11" x14ac:dyDescent="0.25">
      <c r="A92" s="4" t="s">
        <v>23</v>
      </c>
      <c r="B92" s="4" t="s">
        <v>6</v>
      </c>
      <c r="C92" s="2">
        <v>7935.8130000000001</v>
      </c>
      <c r="D92" s="2">
        <v>5.4980000000000002</v>
      </c>
      <c r="E92" s="2">
        <v>9.0999999999999998E-2</v>
      </c>
      <c r="F92" s="2">
        <v>6.0000000000000001E-3</v>
      </c>
      <c r="G92" s="2">
        <v>0.25</v>
      </c>
      <c r="H92" s="2">
        <v>4824.7380000000003</v>
      </c>
      <c r="I92" s="2">
        <v>1438.5940000000001</v>
      </c>
      <c r="J92" s="2">
        <v>1E-3</v>
      </c>
      <c r="K92" s="2">
        <v>1667</v>
      </c>
    </row>
    <row r="93" spans="1:11" x14ac:dyDescent="0.25">
      <c r="A93" s="4" t="s">
        <v>23</v>
      </c>
      <c r="B93" s="4" t="s">
        <v>7</v>
      </c>
      <c r="C93" s="2">
        <v>96448.513000000006</v>
      </c>
      <c r="D93" s="2">
        <v>51781.559000000001</v>
      </c>
      <c r="E93" s="2">
        <v>33601.495000000003</v>
      </c>
      <c r="F93" s="2">
        <v>4363.6850000000004</v>
      </c>
      <c r="G93" s="2">
        <v>275.30700000000002</v>
      </c>
      <c r="H93" s="2">
        <v>2767.3490000000002</v>
      </c>
      <c r="I93" s="2">
        <v>1902.742</v>
      </c>
      <c r="J93" s="2">
        <v>515.59799999999996</v>
      </c>
      <c r="K93" s="2">
        <v>1241</v>
      </c>
    </row>
    <row r="94" spans="1:11" x14ac:dyDescent="0.25">
      <c r="A94" s="4" t="s">
        <v>23</v>
      </c>
      <c r="B94" s="4" t="s">
        <v>8</v>
      </c>
      <c r="C94" s="2">
        <v>31827.217000000001</v>
      </c>
      <c r="D94" s="2">
        <v>6571.3410000000003</v>
      </c>
      <c r="E94" s="2">
        <v>19553.34</v>
      </c>
      <c r="F94" s="2">
        <v>1124.316</v>
      </c>
      <c r="G94" s="2">
        <v>385.42</v>
      </c>
      <c r="H94" s="2">
        <v>2258.145</v>
      </c>
      <c r="I94" s="2">
        <v>410.37400000000002</v>
      </c>
      <c r="J94" s="2">
        <v>308.596</v>
      </c>
      <c r="K94" s="2">
        <v>1216</v>
      </c>
    </row>
    <row r="95" spans="1:11" x14ac:dyDescent="0.25">
      <c r="A95" s="4" t="s">
        <v>23</v>
      </c>
      <c r="B95" s="4" t="s">
        <v>9</v>
      </c>
      <c r="C95" s="2">
        <v>46527.733999999997</v>
      </c>
      <c r="D95" s="2">
        <v>5869.4250000000002</v>
      </c>
      <c r="E95" s="2">
        <v>35007.964</v>
      </c>
      <c r="F95" s="2">
        <v>204.68799999999999</v>
      </c>
      <c r="G95" s="2">
        <v>1480.0429999999999</v>
      </c>
      <c r="H95" s="2">
        <v>1665.7819999999999</v>
      </c>
      <c r="I95" s="2">
        <v>852.63800000000003</v>
      </c>
      <c r="J95" s="2">
        <v>344.101</v>
      </c>
      <c r="K95" s="2">
        <v>1103</v>
      </c>
    </row>
    <row r="96" spans="1:11" x14ac:dyDescent="0.25">
      <c r="A96" s="4" t="s">
        <v>23</v>
      </c>
      <c r="B96" s="4" t="s">
        <v>10</v>
      </c>
      <c r="C96" s="2">
        <v>3877.9430000000002</v>
      </c>
      <c r="D96" s="2">
        <v>410.42200000000003</v>
      </c>
      <c r="E96" s="2">
        <v>2342.348</v>
      </c>
      <c r="F96" s="2">
        <v>20.966000000000001</v>
      </c>
      <c r="G96" s="2">
        <v>55.319000000000003</v>
      </c>
      <c r="H96" s="2">
        <v>0</v>
      </c>
      <c r="I96" s="2">
        <v>834.83</v>
      </c>
      <c r="J96" s="2">
        <v>24.981000000000002</v>
      </c>
      <c r="K96" s="2">
        <v>189</v>
      </c>
    </row>
    <row r="97" spans="1:11" x14ac:dyDescent="0.25">
      <c r="A97" s="4" t="s">
        <v>23</v>
      </c>
      <c r="B97" s="4" t="s">
        <v>11</v>
      </c>
      <c r="C97" s="2">
        <v>19964.84</v>
      </c>
      <c r="D97" s="2">
        <v>11439.306</v>
      </c>
      <c r="E97" s="2">
        <v>5528.42</v>
      </c>
      <c r="F97" s="2">
        <v>8.9920000000000009</v>
      </c>
      <c r="G97" s="2">
        <v>74.926000000000002</v>
      </c>
      <c r="H97" s="2">
        <v>692.99800000000005</v>
      </c>
      <c r="I97" s="2">
        <v>1270.6379999999999</v>
      </c>
      <c r="J97" s="2">
        <v>397.05399999999997</v>
      </c>
      <c r="K97" s="2">
        <v>553</v>
      </c>
    </row>
    <row r="98" spans="1:11" x14ac:dyDescent="0.25">
      <c r="A98" s="4" t="s">
        <v>23</v>
      </c>
      <c r="B98" s="4" t="s">
        <v>12</v>
      </c>
      <c r="C98" s="2">
        <v>780.47699999999998</v>
      </c>
      <c r="D98" s="2">
        <v>38.08</v>
      </c>
      <c r="E98" s="2">
        <v>3.9E-2</v>
      </c>
      <c r="F98" s="2">
        <v>0</v>
      </c>
      <c r="G98" s="2">
        <v>0</v>
      </c>
      <c r="H98" s="2">
        <v>0</v>
      </c>
      <c r="I98" s="2">
        <v>537.09699999999998</v>
      </c>
      <c r="J98" s="2">
        <v>0</v>
      </c>
      <c r="K98" s="2">
        <v>205</v>
      </c>
    </row>
    <row r="99" spans="1:11" x14ac:dyDescent="0.25">
      <c r="A99" s="4" t="s">
        <v>23</v>
      </c>
      <c r="B99" s="4" t="s">
        <v>13</v>
      </c>
      <c r="C99" s="2">
        <v>1381.1510000000001</v>
      </c>
      <c r="D99" s="2">
        <v>3.581</v>
      </c>
      <c r="E99" s="2">
        <v>11.17</v>
      </c>
      <c r="F99" s="2">
        <v>0</v>
      </c>
      <c r="G99" s="2">
        <v>0.2</v>
      </c>
      <c r="H99" s="2">
        <v>0</v>
      </c>
      <c r="I99" s="2">
        <v>971.9</v>
      </c>
      <c r="J99" s="2">
        <v>0</v>
      </c>
      <c r="K99" s="2">
        <v>394</v>
      </c>
    </row>
    <row r="100" spans="1:11" x14ac:dyDescent="0.25">
      <c r="A100" s="4" t="s">
        <v>23</v>
      </c>
      <c r="B100" s="4" t="s">
        <v>14</v>
      </c>
      <c r="C100" s="2">
        <v>2354.326</v>
      </c>
      <c r="D100" s="2">
        <v>6.3440000000000003</v>
      </c>
      <c r="E100" s="2">
        <v>6.3490000000000002</v>
      </c>
      <c r="F100" s="2">
        <v>0</v>
      </c>
      <c r="G100" s="2">
        <v>11.824999999999999</v>
      </c>
      <c r="H100" s="2">
        <v>710.76300000000003</v>
      </c>
      <c r="I100" s="2">
        <v>1397.585</v>
      </c>
      <c r="J100" s="2">
        <v>0</v>
      </c>
      <c r="K100" s="2">
        <v>221</v>
      </c>
    </row>
    <row r="101" spans="1:11" x14ac:dyDescent="0.25">
      <c r="A101" s="4" t="s">
        <v>23</v>
      </c>
      <c r="B101" s="4" t="s">
        <v>15</v>
      </c>
      <c r="C101" s="2">
        <v>20158.924999999999</v>
      </c>
      <c r="D101" s="2">
        <v>2750.837</v>
      </c>
      <c r="E101" s="2">
        <v>3763.5360000000001</v>
      </c>
      <c r="F101" s="2">
        <v>174.053</v>
      </c>
      <c r="G101" s="2">
        <v>400.50900000000001</v>
      </c>
      <c r="H101" s="2">
        <v>12121.593000000001</v>
      </c>
      <c r="I101" s="2">
        <v>508.452</v>
      </c>
      <c r="J101" s="2">
        <v>189.53299999999999</v>
      </c>
      <c r="K101" s="2">
        <v>250</v>
      </c>
    </row>
    <row r="102" spans="1:11" x14ac:dyDescent="0.25">
      <c r="A102" s="4" t="s">
        <v>23</v>
      </c>
      <c r="B102" s="4" t="s">
        <v>16</v>
      </c>
      <c r="C102" s="2">
        <v>19845.537</v>
      </c>
      <c r="D102" s="2">
        <v>6.0000000000000001E-3</v>
      </c>
      <c r="E102" s="2">
        <v>1E-3</v>
      </c>
      <c r="F102" s="2">
        <v>0</v>
      </c>
      <c r="G102" s="2">
        <v>13.225</v>
      </c>
      <c r="H102" s="2">
        <v>16272.823</v>
      </c>
      <c r="I102" s="2">
        <v>862.44399999999996</v>
      </c>
      <c r="J102" s="2">
        <v>4.2290000000000001</v>
      </c>
      <c r="K102" s="2">
        <v>2693</v>
      </c>
    </row>
    <row r="103" spans="1:11" x14ac:dyDescent="0.25">
      <c r="A103" s="4" t="s">
        <v>24</v>
      </c>
      <c r="B103" s="4" t="s">
        <v>5</v>
      </c>
      <c r="C103" s="2">
        <v>31268.598000000002</v>
      </c>
      <c r="D103" s="2">
        <v>6.2E-2</v>
      </c>
      <c r="E103" s="2">
        <v>4.3999999999999997E-2</v>
      </c>
      <c r="F103" s="2">
        <v>5.0000000000000001E-3</v>
      </c>
      <c r="G103" s="2">
        <v>0.03</v>
      </c>
      <c r="H103" s="2">
        <v>26250.019</v>
      </c>
      <c r="I103" s="2">
        <v>456.298</v>
      </c>
      <c r="J103" s="2">
        <v>0</v>
      </c>
      <c r="K103" s="2">
        <v>4562</v>
      </c>
    </row>
    <row r="104" spans="1:11" x14ac:dyDescent="0.25">
      <c r="A104" s="4" t="s">
        <v>24</v>
      </c>
      <c r="B104" s="4" t="s">
        <v>6</v>
      </c>
      <c r="C104" s="2">
        <v>190310.109</v>
      </c>
      <c r="D104" s="2">
        <v>170056.486</v>
      </c>
      <c r="E104" s="2">
        <v>11603.151</v>
      </c>
      <c r="F104" s="2">
        <v>7012.4449999999997</v>
      </c>
      <c r="G104" s="2">
        <v>22.626000000000001</v>
      </c>
      <c r="H104" s="2">
        <v>101.31399999999999</v>
      </c>
      <c r="I104" s="2">
        <v>840.95899999999995</v>
      </c>
      <c r="J104" s="2">
        <v>208.696</v>
      </c>
      <c r="K104" s="2">
        <v>464</v>
      </c>
    </row>
    <row r="105" spans="1:11" x14ac:dyDescent="0.25">
      <c r="A105" s="4" t="s">
        <v>24</v>
      </c>
      <c r="B105" s="4" t="s">
        <v>7</v>
      </c>
      <c r="C105" s="2">
        <v>107458.122</v>
      </c>
      <c r="D105" s="2">
        <v>63376.095999999998</v>
      </c>
      <c r="E105" s="2">
        <v>22269.39</v>
      </c>
      <c r="F105" s="2">
        <v>17267.103999999999</v>
      </c>
      <c r="G105" s="2">
        <v>372.80799999999999</v>
      </c>
      <c r="H105" s="2">
        <v>2047.7080000000001</v>
      </c>
      <c r="I105" s="2">
        <v>907.56</v>
      </c>
      <c r="J105" s="2">
        <v>574.10699999999997</v>
      </c>
      <c r="K105" s="2">
        <v>643</v>
      </c>
    </row>
    <row r="106" spans="1:11" x14ac:dyDescent="0.25">
      <c r="A106" s="4"/>
      <c r="B106" s="4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7" t="s">
        <v>84</v>
      </c>
      <c r="B108" s="7"/>
      <c r="C108" s="11">
        <f>((C105/C93)-1)*100</f>
        <v>11.415011654974915</v>
      </c>
      <c r="D108" s="11">
        <f t="shared" ref="D108:K108" si="0">((D105/D93)-1)*100</f>
        <v>22.391247432314643</v>
      </c>
      <c r="E108" s="11">
        <f t="shared" si="0"/>
        <v>-33.725002414327108</v>
      </c>
      <c r="F108" s="11">
        <f t="shared" si="0"/>
        <v>295.70005625978956</v>
      </c>
      <c r="G108" s="11">
        <f t="shared" si="0"/>
        <v>35.415372656706865</v>
      </c>
      <c r="H108" s="11">
        <f t="shared" si="0"/>
        <v>-26.004707031892259</v>
      </c>
      <c r="I108" s="11">
        <f t="shared" si="0"/>
        <v>-52.302519206492526</v>
      </c>
      <c r="J108" s="11">
        <f t="shared" si="0"/>
        <v>11.347794211769635</v>
      </c>
      <c r="K108" s="11">
        <f t="shared" si="0"/>
        <v>-48.186946011281229</v>
      </c>
    </row>
    <row r="110" spans="1:11" x14ac:dyDescent="0.25">
      <c r="A110" s="4"/>
    </row>
    <row r="111" spans="1:11" x14ac:dyDescent="0.25">
      <c r="A111" s="4"/>
    </row>
    <row r="112" spans="1:11" x14ac:dyDescent="0.25">
      <c r="A112" s="4"/>
    </row>
    <row r="113" spans="1:1" x14ac:dyDescent="0.25">
      <c r="A113" s="4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showGridLines="0" workbookViewId="0">
      <pane xSplit="2" ySplit="6" topLeftCell="C82" activePane="bottomRight" state="frozen"/>
      <selection pane="topRight"/>
      <selection pane="bottomLeft"/>
      <selection pane="bottomRight" activeCell="M99" sqref="M99"/>
    </sheetView>
  </sheetViews>
  <sheetFormatPr baseColWidth="10" defaultRowHeight="15" x14ac:dyDescent="0.25"/>
  <cols>
    <col min="1" max="3" width="15.7109375" customWidth="1"/>
    <col min="4" max="4" width="16.7109375" customWidth="1"/>
    <col min="5" max="5" width="15.7109375" customWidth="1"/>
    <col min="6" max="7" width="17.7109375" customWidth="1"/>
    <col min="8" max="10" width="14.7109375" customWidth="1"/>
    <col min="11" max="11" width="17.7109375" customWidth="1"/>
  </cols>
  <sheetData>
    <row r="1" spans="1:11" x14ac:dyDescent="0.25">
      <c r="A1" s="3" t="s">
        <v>62</v>
      </c>
    </row>
    <row r="2" spans="1:11" x14ac:dyDescent="0.25">
      <c r="A2" s="3" t="s">
        <v>52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C4" s="7"/>
      <c r="D4" s="7"/>
      <c r="E4" s="7"/>
      <c r="F4" s="7"/>
      <c r="G4" s="7" t="s">
        <v>48</v>
      </c>
      <c r="H4" s="7"/>
      <c r="I4" s="7"/>
      <c r="J4" s="7"/>
      <c r="K4" s="7"/>
    </row>
    <row r="5" spans="1:11" x14ac:dyDescent="0.25">
      <c r="A5" s="4" t="s">
        <v>26</v>
      </c>
      <c r="B5" s="4" t="s">
        <v>27</v>
      </c>
      <c r="D5" s="7"/>
      <c r="E5" s="7"/>
      <c r="F5" s="7"/>
      <c r="G5" s="7" t="s">
        <v>53</v>
      </c>
      <c r="H5" s="7"/>
      <c r="I5" s="7"/>
      <c r="J5" s="7"/>
      <c r="K5" s="7"/>
    </row>
    <row r="6" spans="1:11" x14ac:dyDescent="0.25">
      <c r="A6" s="7"/>
      <c r="B6" s="7"/>
      <c r="C6" s="7" t="s">
        <v>32</v>
      </c>
      <c r="D6" s="7" t="s">
        <v>58</v>
      </c>
      <c r="E6" s="7" t="s">
        <v>55</v>
      </c>
      <c r="F6" s="7" t="s">
        <v>54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61</v>
      </c>
    </row>
    <row r="7" spans="1:11" x14ac:dyDescent="0.25">
      <c r="A7" s="4" t="s">
        <v>4</v>
      </c>
      <c r="B7" s="4" t="s">
        <v>5</v>
      </c>
      <c r="C7" s="2">
        <v>11126.714</v>
      </c>
      <c r="D7" s="2">
        <v>9054.7780000000002</v>
      </c>
      <c r="E7" s="2">
        <v>0</v>
      </c>
      <c r="F7" s="2">
        <v>0</v>
      </c>
      <c r="G7" s="2">
        <v>631.89200000000005</v>
      </c>
      <c r="H7" s="2">
        <v>770.34100000000001</v>
      </c>
      <c r="I7" s="2">
        <v>463.36799999999999</v>
      </c>
      <c r="J7" s="2">
        <v>0</v>
      </c>
      <c r="K7" s="2">
        <v>206.3</v>
      </c>
    </row>
    <row r="8" spans="1:11" x14ac:dyDescent="0.25">
      <c r="A8" s="4" t="s">
        <v>4</v>
      </c>
      <c r="B8" s="4" t="s">
        <v>6</v>
      </c>
      <c r="C8" s="2">
        <v>14478.591</v>
      </c>
      <c r="D8" s="2">
        <v>3974.7759999999998</v>
      </c>
      <c r="E8" s="2">
        <v>515.85500000000002</v>
      </c>
      <c r="F8" s="2">
        <v>7531.9639999999999</v>
      </c>
      <c r="G8" s="2">
        <v>31.024000000000001</v>
      </c>
      <c r="H8" s="2">
        <v>671.21900000000005</v>
      </c>
      <c r="I8" s="2">
        <v>582.923</v>
      </c>
      <c r="J8" s="2">
        <v>0</v>
      </c>
      <c r="K8" s="2">
        <v>1170.8</v>
      </c>
    </row>
    <row r="9" spans="1:11" x14ac:dyDescent="0.25">
      <c r="A9" s="4" t="s">
        <v>4</v>
      </c>
      <c r="B9" s="4" t="s">
        <v>7</v>
      </c>
      <c r="C9" s="2">
        <v>43366.603999999999</v>
      </c>
      <c r="D9" s="2">
        <v>37946.118000000002</v>
      </c>
      <c r="E9" s="2">
        <v>170.20099999999999</v>
      </c>
      <c r="F9" s="2">
        <v>500.524</v>
      </c>
      <c r="G9" s="2">
        <v>3388.48</v>
      </c>
      <c r="H9" s="2">
        <v>1136.328</v>
      </c>
      <c r="I9" s="2">
        <v>211.86799999999999</v>
      </c>
      <c r="J9" s="2">
        <v>0</v>
      </c>
      <c r="K9" s="2">
        <v>13.1</v>
      </c>
    </row>
    <row r="10" spans="1:11" x14ac:dyDescent="0.25">
      <c r="A10" s="4" t="s">
        <v>4</v>
      </c>
      <c r="B10" s="4" t="s">
        <v>8</v>
      </c>
      <c r="C10" s="2">
        <v>59761.277999999998</v>
      </c>
      <c r="D10" s="2">
        <v>53221.42</v>
      </c>
      <c r="E10" s="2">
        <v>22.888000000000002</v>
      </c>
      <c r="F10" s="2">
        <v>0</v>
      </c>
      <c r="G10" s="2">
        <v>5206.5919999999996</v>
      </c>
      <c r="H10" s="2">
        <v>1180.287</v>
      </c>
      <c r="I10" s="2">
        <v>115.88</v>
      </c>
      <c r="J10" s="2">
        <v>0</v>
      </c>
      <c r="K10" s="2">
        <v>14.2</v>
      </c>
    </row>
    <row r="11" spans="1:11" x14ac:dyDescent="0.25">
      <c r="A11" s="4" t="s">
        <v>4</v>
      </c>
      <c r="B11" s="4" t="s">
        <v>9</v>
      </c>
      <c r="C11" s="2">
        <v>74917.631999999998</v>
      </c>
      <c r="D11" s="2">
        <v>70304.422000000006</v>
      </c>
      <c r="E11" s="2">
        <v>356.392</v>
      </c>
      <c r="F11" s="2">
        <v>47.353000000000002</v>
      </c>
      <c r="G11" s="2">
        <v>2879.319</v>
      </c>
      <c r="H11" s="2">
        <v>1151.269</v>
      </c>
      <c r="I11" s="2">
        <v>149.03200000000001</v>
      </c>
      <c r="J11" s="2">
        <v>0</v>
      </c>
      <c r="K11" s="2">
        <v>29.8</v>
      </c>
    </row>
    <row r="12" spans="1:11" x14ac:dyDescent="0.25">
      <c r="A12" s="4" t="s">
        <v>4</v>
      </c>
      <c r="B12" s="4" t="s">
        <v>10</v>
      </c>
      <c r="C12" s="2">
        <v>29658.446</v>
      </c>
      <c r="D12" s="2">
        <v>27953.61</v>
      </c>
      <c r="E12" s="2">
        <v>0</v>
      </c>
      <c r="F12" s="2">
        <v>0</v>
      </c>
      <c r="G12" s="2">
        <v>532.96900000000005</v>
      </c>
      <c r="H12" s="2">
        <v>1022.029</v>
      </c>
      <c r="I12" s="2">
        <v>135.596</v>
      </c>
      <c r="J12" s="2">
        <v>0</v>
      </c>
      <c r="K12" s="2">
        <v>14.2</v>
      </c>
    </row>
    <row r="13" spans="1:11" x14ac:dyDescent="0.25">
      <c r="A13" s="4" t="s">
        <v>4</v>
      </c>
      <c r="B13" s="4" t="s">
        <v>11</v>
      </c>
      <c r="C13" s="2">
        <v>42949.557999999997</v>
      </c>
      <c r="D13" s="2">
        <v>38917.470999999998</v>
      </c>
      <c r="E13" s="2">
        <v>0</v>
      </c>
      <c r="F13" s="2">
        <v>0</v>
      </c>
      <c r="G13" s="2">
        <v>2488.2080000000001</v>
      </c>
      <c r="H13" s="2">
        <v>1475.2239999999999</v>
      </c>
      <c r="I13" s="2">
        <v>60.741</v>
      </c>
      <c r="J13" s="2">
        <v>0</v>
      </c>
      <c r="K13" s="2">
        <v>7.9</v>
      </c>
    </row>
    <row r="14" spans="1:11" x14ac:dyDescent="0.25">
      <c r="A14" s="4" t="s">
        <v>4</v>
      </c>
      <c r="B14" s="4" t="s">
        <v>12</v>
      </c>
      <c r="C14" s="2">
        <v>20580.008999999998</v>
      </c>
      <c r="D14" s="2">
        <v>19022.044000000002</v>
      </c>
      <c r="E14" s="2">
        <v>0</v>
      </c>
      <c r="F14" s="2">
        <v>0</v>
      </c>
      <c r="G14" s="2">
        <v>598.63300000000004</v>
      </c>
      <c r="H14" s="2">
        <v>926.74800000000005</v>
      </c>
      <c r="I14" s="2">
        <v>26.120999999999999</v>
      </c>
      <c r="J14" s="2">
        <v>0</v>
      </c>
      <c r="K14" s="2">
        <v>6.5</v>
      </c>
    </row>
    <row r="15" spans="1:11" x14ac:dyDescent="0.25">
      <c r="A15" s="4" t="s">
        <v>4</v>
      </c>
      <c r="B15" s="4" t="s">
        <v>13</v>
      </c>
      <c r="C15" s="2">
        <v>4491.2550000000001</v>
      </c>
      <c r="D15" s="2">
        <v>4461.7960000000003</v>
      </c>
      <c r="E15" s="2">
        <v>0</v>
      </c>
      <c r="F15" s="2">
        <v>0</v>
      </c>
      <c r="G15" s="2">
        <v>29.459</v>
      </c>
      <c r="H15" s="2">
        <v>0</v>
      </c>
      <c r="I15" s="2">
        <v>0</v>
      </c>
      <c r="J15" s="2">
        <v>0</v>
      </c>
      <c r="K15" s="2">
        <v>0</v>
      </c>
    </row>
    <row r="16" spans="1:11" x14ac:dyDescent="0.25">
      <c r="A16" s="4" t="s">
        <v>4</v>
      </c>
      <c r="B16" s="4" t="s">
        <v>14</v>
      </c>
      <c r="C16" s="2">
        <v>14022.091</v>
      </c>
      <c r="D16" s="2">
        <v>0.29699999999999999</v>
      </c>
      <c r="E16" s="2">
        <v>1030.732</v>
      </c>
      <c r="F16" s="2">
        <v>11123.771000000001</v>
      </c>
      <c r="G16" s="2">
        <v>0</v>
      </c>
      <c r="H16" s="2">
        <v>939.21699999999998</v>
      </c>
      <c r="I16" s="2">
        <v>921.29600000000005</v>
      </c>
      <c r="J16" s="2">
        <v>0</v>
      </c>
      <c r="K16" s="2">
        <v>6.8</v>
      </c>
    </row>
    <row r="17" spans="1:11" x14ac:dyDescent="0.25">
      <c r="A17" s="4" t="s">
        <v>4</v>
      </c>
      <c r="B17" s="4" t="s">
        <v>15</v>
      </c>
      <c r="C17" s="2">
        <v>5986.7550000000001</v>
      </c>
      <c r="D17" s="2">
        <v>4.7E-2</v>
      </c>
      <c r="E17" s="2">
        <v>1087.67</v>
      </c>
      <c r="F17" s="2">
        <v>2905.98</v>
      </c>
      <c r="G17" s="2">
        <v>0</v>
      </c>
      <c r="H17" s="2">
        <v>1414.2429999999999</v>
      </c>
      <c r="I17" s="2">
        <v>578.61199999999997</v>
      </c>
      <c r="J17" s="2">
        <v>0</v>
      </c>
      <c r="K17" s="2">
        <v>0.2</v>
      </c>
    </row>
    <row r="18" spans="1:11" x14ac:dyDescent="0.25">
      <c r="A18" s="4" t="s">
        <v>4</v>
      </c>
      <c r="B18" s="4" t="s">
        <v>16</v>
      </c>
      <c r="C18" s="2">
        <v>16185.790999999999</v>
      </c>
      <c r="D18" s="2">
        <v>13721.647000000001</v>
      </c>
      <c r="E18" s="2">
        <v>0</v>
      </c>
      <c r="F18" s="2">
        <v>0</v>
      </c>
      <c r="G18" s="2">
        <v>869.65300000000002</v>
      </c>
      <c r="H18" s="2">
        <v>997.08799999999997</v>
      </c>
      <c r="I18" s="2">
        <v>595.38099999999997</v>
      </c>
      <c r="J18" s="2">
        <v>0</v>
      </c>
      <c r="K18" s="2">
        <v>2</v>
      </c>
    </row>
    <row r="19" spans="1:11" x14ac:dyDescent="0.25">
      <c r="A19" s="4" t="s">
        <v>17</v>
      </c>
      <c r="B19" s="4" t="s">
        <v>5</v>
      </c>
      <c r="C19" s="2">
        <v>47175</v>
      </c>
      <c r="D19" s="2">
        <v>39894</v>
      </c>
      <c r="E19" s="2">
        <v>0</v>
      </c>
      <c r="F19" s="2">
        <v>0</v>
      </c>
      <c r="G19" s="2">
        <v>5333</v>
      </c>
      <c r="H19" s="2">
        <v>850</v>
      </c>
      <c r="I19" s="2">
        <v>1066</v>
      </c>
      <c r="J19" s="2">
        <v>0</v>
      </c>
      <c r="K19" s="2">
        <v>32</v>
      </c>
    </row>
    <row r="20" spans="1:11" x14ac:dyDescent="0.25">
      <c r="A20" s="4" t="s">
        <v>17</v>
      </c>
      <c r="B20" s="4" t="s">
        <v>6</v>
      </c>
      <c r="C20" s="2">
        <v>76701</v>
      </c>
      <c r="D20" s="2">
        <v>49426</v>
      </c>
      <c r="E20" s="2">
        <v>381</v>
      </c>
      <c r="F20" s="2">
        <v>6601</v>
      </c>
      <c r="G20" s="2">
        <v>19108</v>
      </c>
      <c r="H20" s="2">
        <v>250</v>
      </c>
      <c r="I20" s="2">
        <v>928</v>
      </c>
      <c r="J20" s="2">
        <v>0</v>
      </c>
      <c r="K20" s="2">
        <v>7</v>
      </c>
    </row>
    <row r="21" spans="1:11" x14ac:dyDescent="0.25">
      <c r="A21" s="4" t="s">
        <v>17</v>
      </c>
      <c r="B21" s="4" t="s">
        <v>7</v>
      </c>
      <c r="C21" s="2">
        <v>52609</v>
      </c>
      <c r="D21" s="2">
        <v>43556</v>
      </c>
      <c r="E21" s="2">
        <v>540</v>
      </c>
      <c r="F21" s="2">
        <v>1228</v>
      </c>
      <c r="G21" s="2">
        <v>5768</v>
      </c>
      <c r="H21" s="2">
        <v>879</v>
      </c>
      <c r="I21" s="2">
        <v>593</v>
      </c>
      <c r="J21" s="2">
        <v>0</v>
      </c>
      <c r="K21" s="2">
        <v>45</v>
      </c>
    </row>
    <row r="22" spans="1:11" x14ac:dyDescent="0.25">
      <c r="A22" s="4" t="s">
        <v>17</v>
      </c>
      <c r="B22" s="4" t="s">
        <v>8</v>
      </c>
      <c r="C22" s="2">
        <v>49999</v>
      </c>
      <c r="D22" s="2">
        <v>42175</v>
      </c>
      <c r="E22" s="2">
        <v>0</v>
      </c>
      <c r="F22" s="2">
        <v>0</v>
      </c>
      <c r="G22" s="2">
        <v>6536</v>
      </c>
      <c r="H22" s="2">
        <v>335</v>
      </c>
      <c r="I22" s="2">
        <v>930</v>
      </c>
      <c r="J22" s="2">
        <v>0</v>
      </c>
      <c r="K22" s="2">
        <v>23</v>
      </c>
    </row>
    <row r="23" spans="1:11" x14ac:dyDescent="0.25">
      <c r="A23" s="4" t="s">
        <v>17</v>
      </c>
      <c r="B23" s="4" t="s">
        <v>9</v>
      </c>
      <c r="C23" s="2">
        <v>72207</v>
      </c>
      <c r="D23" s="2">
        <v>64851</v>
      </c>
      <c r="E23" s="2">
        <v>0</v>
      </c>
      <c r="F23" s="2">
        <v>0</v>
      </c>
      <c r="G23" s="2">
        <v>6299</v>
      </c>
      <c r="H23" s="2">
        <v>719</v>
      </c>
      <c r="I23" s="2">
        <v>328</v>
      </c>
      <c r="J23" s="2">
        <v>0</v>
      </c>
      <c r="K23" s="2">
        <v>10</v>
      </c>
    </row>
    <row r="24" spans="1:11" x14ac:dyDescent="0.25">
      <c r="A24" s="4" t="s">
        <v>17</v>
      </c>
      <c r="B24" s="4" t="s">
        <v>10</v>
      </c>
      <c r="C24" s="2">
        <v>51945</v>
      </c>
      <c r="D24" s="2">
        <v>47227</v>
      </c>
      <c r="E24" s="2">
        <v>0</v>
      </c>
      <c r="F24" s="2">
        <v>0</v>
      </c>
      <c r="G24" s="2">
        <v>3508</v>
      </c>
      <c r="H24" s="2">
        <v>611</v>
      </c>
      <c r="I24" s="2">
        <v>579</v>
      </c>
      <c r="J24" s="2">
        <v>0</v>
      </c>
      <c r="K24" s="2">
        <v>20</v>
      </c>
    </row>
    <row r="25" spans="1:11" x14ac:dyDescent="0.25">
      <c r="A25" s="4" t="s">
        <v>17</v>
      </c>
      <c r="B25" s="4" t="s">
        <v>11</v>
      </c>
      <c r="C25" s="2">
        <v>44137</v>
      </c>
      <c r="D25" s="2">
        <v>42497</v>
      </c>
      <c r="E25" s="2">
        <v>0</v>
      </c>
      <c r="F25" s="2">
        <v>0</v>
      </c>
      <c r="G25" s="2">
        <v>205</v>
      </c>
      <c r="H25" s="2">
        <v>1254</v>
      </c>
      <c r="I25" s="2">
        <v>161</v>
      </c>
      <c r="J25" s="2">
        <v>0</v>
      </c>
      <c r="K25" s="2">
        <v>20</v>
      </c>
    </row>
    <row r="26" spans="1:11" x14ac:dyDescent="0.25">
      <c r="A26" s="4" t="s">
        <v>17</v>
      </c>
      <c r="B26" s="4" t="s">
        <v>12</v>
      </c>
      <c r="C26" s="2">
        <v>16958</v>
      </c>
      <c r="D26" s="2">
        <v>14605</v>
      </c>
      <c r="E26" s="2">
        <v>0</v>
      </c>
      <c r="F26" s="2">
        <v>0</v>
      </c>
      <c r="G26" s="2">
        <v>403</v>
      </c>
      <c r="H26" s="2">
        <v>1724</v>
      </c>
      <c r="I26" s="2">
        <v>220</v>
      </c>
      <c r="J26" s="2">
        <v>0</v>
      </c>
      <c r="K26" s="2">
        <v>6</v>
      </c>
    </row>
    <row r="27" spans="1:11" x14ac:dyDescent="0.25">
      <c r="A27" s="4" t="s">
        <v>17</v>
      </c>
      <c r="B27" s="4" t="s">
        <v>13</v>
      </c>
      <c r="C27" s="2">
        <v>474</v>
      </c>
      <c r="D27" s="2">
        <v>469</v>
      </c>
      <c r="E27" s="2">
        <v>0</v>
      </c>
      <c r="F27" s="2">
        <v>0</v>
      </c>
      <c r="G27" s="2">
        <v>5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4" t="s">
        <v>17</v>
      </c>
      <c r="B28" s="4" t="s">
        <v>14</v>
      </c>
      <c r="C28" s="2">
        <v>4505</v>
      </c>
      <c r="D28" s="2">
        <v>0</v>
      </c>
      <c r="E28" s="2">
        <v>475</v>
      </c>
      <c r="F28" s="2">
        <v>1987</v>
      </c>
      <c r="G28" s="2">
        <v>0</v>
      </c>
      <c r="H28" s="2">
        <v>1764</v>
      </c>
      <c r="I28" s="2">
        <v>273</v>
      </c>
      <c r="J28" s="2">
        <v>0</v>
      </c>
      <c r="K28" s="2">
        <v>6</v>
      </c>
    </row>
    <row r="29" spans="1:11" x14ac:dyDescent="0.25">
      <c r="A29" s="4" t="s">
        <v>17</v>
      </c>
      <c r="B29" s="4" t="s">
        <v>15</v>
      </c>
      <c r="C29" s="2">
        <v>2103</v>
      </c>
      <c r="D29" s="2">
        <v>0</v>
      </c>
      <c r="E29" s="2">
        <v>0</v>
      </c>
      <c r="F29" s="2">
        <v>0</v>
      </c>
      <c r="G29" s="2">
        <v>0</v>
      </c>
      <c r="H29" s="2">
        <v>1488</v>
      </c>
      <c r="I29" s="2">
        <v>604</v>
      </c>
      <c r="J29" s="2">
        <v>0</v>
      </c>
      <c r="K29" s="2">
        <v>11</v>
      </c>
    </row>
    <row r="30" spans="1:11" x14ac:dyDescent="0.25">
      <c r="A30" s="4" t="s">
        <v>17</v>
      </c>
      <c r="B30" s="4" t="s">
        <v>16</v>
      </c>
      <c r="C30" s="2">
        <v>50153</v>
      </c>
      <c r="D30" s="2">
        <v>47828</v>
      </c>
      <c r="E30" s="2">
        <v>0</v>
      </c>
      <c r="F30" s="2">
        <v>0</v>
      </c>
      <c r="G30" s="2">
        <v>625</v>
      </c>
      <c r="H30" s="2">
        <v>1152</v>
      </c>
      <c r="I30" s="2">
        <v>380</v>
      </c>
      <c r="J30" s="2">
        <v>0</v>
      </c>
      <c r="K30" s="2">
        <v>168</v>
      </c>
    </row>
    <row r="31" spans="1:11" x14ac:dyDescent="0.25">
      <c r="A31" s="4" t="s">
        <v>18</v>
      </c>
      <c r="B31" s="4" t="s">
        <v>5</v>
      </c>
      <c r="C31" s="2">
        <v>47780</v>
      </c>
      <c r="D31" s="2">
        <v>42049</v>
      </c>
      <c r="E31" s="2">
        <v>0</v>
      </c>
      <c r="F31" s="2">
        <v>0</v>
      </c>
      <c r="G31" s="2">
        <v>4538</v>
      </c>
      <c r="H31" s="2">
        <v>1157</v>
      </c>
      <c r="I31" s="2">
        <v>35</v>
      </c>
      <c r="J31" s="2">
        <v>0</v>
      </c>
      <c r="K31" s="2">
        <v>1</v>
      </c>
    </row>
    <row r="32" spans="1:11" x14ac:dyDescent="0.25">
      <c r="A32" s="4" t="s">
        <v>18</v>
      </c>
      <c r="B32" s="4" t="s">
        <v>6</v>
      </c>
      <c r="C32" s="2">
        <v>78796</v>
      </c>
      <c r="D32" s="2">
        <v>67076</v>
      </c>
      <c r="E32" s="2">
        <v>0</v>
      </c>
      <c r="F32" s="2">
        <v>0</v>
      </c>
      <c r="G32" s="2">
        <v>9279</v>
      </c>
      <c r="H32" s="2">
        <v>2265</v>
      </c>
      <c r="I32" s="2">
        <v>170</v>
      </c>
      <c r="J32" s="2">
        <v>0</v>
      </c>
      <c r="K32" s="2">
        <v>6</v>
      </c>
    </row>
    <row r="33" spans="1:11" x14ac:dyDescent="0.25">
      <c r="A33" s="4" t="s">
        <v>18</v>
      </c>
      <c r="B33" s="4" t="s">
        <v>7</v>
      </c>
      <c r="C33" s="2">
        <v>81996</v>
      </c>
      <c r="D33" s="2">
        <v>74489</v>
      </c>
      <c r="E33" s="2">
        <v>0</v>
      </c>
      <c r="F33" s="2">
        <v>0</v>
      </c>
      <c r="G33" s="2">
        <v>5296</v>
      </c>
      <c r="H33" s="2">
        <v>1900</v>
      </c>
      <c r="I33" s="2">
        <v>292</v>
      </c>
      <c r="J33" s="2">
        <v>0</v>
      </c>
      <c r="K33" s="2">
        <v>19</v>
      </c>
    </row>
    <row r="34" spans="1:11" x14ac:dyDescent="0.25">
      <c r="A34" s="4" t="s">
        <v>18</v>
      </c>
      <c r="B34" s="4" t="s">
        <v>8</v>
      </c>
      <c r="C34" s="2">
        <v>62318</v>
      </c>
      <c r="D34" s="2">
        <v>57544</v>
      </c>
      <c r="E34" s="2">
        <v>0</v>
      </c>
      <c r="F34" s="2">
        <v>0</v>
      </c>
      <c r="G34" s="2">
        <v>2777</v>
      </c>
      <c r="H34" s="2">
        <v>1458</v>
      </c>
      <c r="I34" s="2">
        <v>488</v>
      </c>
      <c r="J34" s="2">
        <v>0</v>
      </c>
      <c r="K34" s="2">
        <v>51</v>
      </c>
    </row>
    <row r="35" spans="1:11" x14ac:dyDescent="0.25">
      <c r="A35" s="4" t="s">
        <v>18</v>
      </c>
      <c r="B35" s="4" t="s">
        <v>9</v>
      </c>
      <c r="C35" s="2">
        <v>51303</v>
      </c>
      <c r="D35" s="2">
        <v>47633</v>
      </c>
      <c r="E35" s="2">
        <v>0</v>
      </c>
      <c r="F35" s="2">
        <v>0</v>
      </c>
      <c r="G35" s="2">
        <v>2657</v>
      </c>
      <c r="H35" s="2">
        <v>903</v>
      </c>
      <c r="I35" s="2">
        <v>75</v>
      </c>
      <c r="J35" s="2">
        <v>0</v>
      </c>
      <c r="K35" s="2">
        <v>35</v>
      </c>
    </row>
    <row r="36" spans="1:11" x14ac:dyDescent="0.25">
      <c r="A36" s="4" t="s">
        <v>18</v>
      </c>
      <c r="B36" s="4" t="s">
        <v>10</v>
      </c>
      <c r="C36" s="2">
        <v>59075</v>
      </c>
      <c r="D36" s="2">
        <v>56864</v>
      </c>
      <c r="E36" s="2">
        <v>0</v>
      </c>
      <c r="F36" s="2">
        <v>0</v>
      </c>
      <c r="G36" s="2">
        <v>1403</v>
      </c>
      <c r="H36" s="2">
        <v>787</v>
      </c>
      <c r="I36" s="2">
        <v>15</v>
      </c>
      <c r="J36" s="2">
        <v>0</v>
      </c>
      <c r="K36" s="2">
        <v>6</v>
      </c>
    </row>
    <row r="37" spans="1:11" x14ac:dyDescent="0.25">
      <c r="A37" s="4" t="s">
        <v>18</v>
      </c>
      <c r="B37" s="4" t="s">
        <v>11</v>
      </c>
      <c r="C37" s="2">
        <v>41861</v>
      </c>
      <c r="D37" s="2">
        <v>38350</v>
      </c>
      <c r="E37" s="2">
        <v>57</v>
      </c>
      <c r="F37" s="2">
        <v>901</v>
      </c>
      <c r="G37" s="2">
        <v>1352</v>
      </c>
      <c r="H37" s="2">
        <v>1194</v>
      </c>
      <c r="I37" s="2">
        <v>6</v>
      </c>
      <c r="J37" s="2">
        <v>0</v>
      </c>
      <c r="K37" s="2">
        <v>1</v>
      </c>
    </row>
    <row r="38" spans="1:11" x14ac:dyDescent="0.25">
      <c r="A38" s="4" t="s">
        <v>18</v>
      </c>
      <c r="B38" s="4" t="s">
        <v>12</v>
      </c>
      <c r="C38" s="2">
        <v>5097</v>
      </c>
      <c r="D38" s="2">
        <v>4029</v>
      </c>
      <c r="E38" s="2">
        <v>0</v>
      </c>
      <c r="F38" s="2">
        <v>0</v>
      </c>
      <c r="G38" s="2">
        <v>15</v>
      </c>
      <c r="H38" s="2">
        <v>1042</v>
      </c>
      <c r="I38" s="2">
        <v>11</v>
      </c>
      <c r="J38" s="2">
        <v>0</v>
      </c>
      <c r="K38" s="2">
        <v>0</v>
      </c>
    </row>
    <row r="39" spans="1:11" x14ac:dyDescent="0.25">
      <c r="A39" s="4" t="s">
        <v>18</v>
      </c>
      <c r="B39" s="4" t="s">
        <v>13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5">
      <c r="A40" s="4" t="s">
        <v>18</v>
      </c>
      <c r="B40" s="4" t="s">
        <v>14</v>
      </c>
      <c r="C40" s="2">
        <v>1989</v>
      </c>
      <c r="D40" s="2">
        <v>0</v>
      </c>
      <c r="E40" s="2">
        <v>101</v>
      </c>
      <c r="F40" s="2">
        <v>462</v>
      </c>
      <c r="G40" s="2">
        <v>0</v>
      </c>
      <c r="H40" s="2">
        <v>1012</v>
      </c>
      <c r="I40" s="2">
        <v>412</v>
      </c>
      <c r="J40" s="2">
        <v>0</v>
      </c>
      <c r="K40" s="2">
        <v>2</v>
      </c>
    </row>
    <row r="41" spans="1:11" x14ac:dyDescent="0.25">
      <c r="A41" s="4" t="s">
        <v>18</v>
      </c>
      <c r="B41" s="4" t="s">
        <v>15</v>
      </c>
      <c r="C41" s="2">
        <v>4406</v>
      </c>
      <c r="D41" s="2">
        <v>0</v>
      </c>
      <c r="E41" s="2">
        <v>505</v>
      </c>
      <c r="F41" s="2">
        <v>2179</v>
      </c>
      <c r="G41" s="2">
        <v>0</v>
      </c>
      <c r="H41" s="2">
        <v>1212</v>
      </c>
      <c r="I41" s="2">
        <v>504</v>
      </c>
      <c r="J41" s="2">
        <v>0</v>
      </c>
      <c r="K41" s="2">
        <v>6</v>
      </c>
    </row>
    <row r="42" spans="1:11" x14ac:dyDescent="0.25">
      <c r="A42" s="4" t="s">
        <v>18</v>
      </c>
      <c r="B42" s="4" t="s">
        <v>16</v>
      </c>
      <c r="C42" s="2">
        <v>17900</v>
      </c>
      <c r="D42" s="2">
        <v>16448</v>
      </c>
      <c r="E42" s="2">
        <v>0</v>
      </c>
      <c r="F42" s="2">
        <v>0</v>
      </c>
      <c r="G42" s="2">
        <v>0</v>
      </c>
      <c r="H42" s="2">
        <v>1445</v>
      </c>
      <c r="I42" s="2">
        <v>7</v>
      </c>
      <c r="J42" s="2">
        <v>0</v>
      </c>
      <c r="K42" s="2">
        <v>0</v>
      </c>
    </row>
    <row r="43" spans="1:11" x14ac:dyDescent="0.25">
      <c r="A43" s="4" t="s">
        <v>19</v>
      </c>
      <c r="B43" s="4" t="s">
        <v>5</v>
      </c>
      <c r="C43" s="2">
        <v>73103</v>
      </c>
      <c r="D43" s="2">
        <v>69906</v>
      </c>
      <c r="E43" s="2">
        <v>0</v>
      </c>
      <c r="F43" s="2">
        <v>0</v>
      </c>
      <c r="G43" s="2">
        <v>1341</v>
      </c>
      <c r="H43" s="2">
        <v>1761</v>
      </c>
      <c r="I43" s="2">
        <v>93</v>
      </c>
      <c r="J43" s="2">
        <v>0</v>
      </c>
      <c r="K43" s="2">
        <v>2</v>
      </c>
    </row>
    <row r="44" spans="1:11" x14ac:dyDescent="0.25">
      <c r="A44" s="4" t="s">
        <v>19</v>
      </c>
      <c r="B44" s="4" t="s">
        <v>6</v>
      </c>
      <c r="C44" s="2">
        <v>102595</v>
      </c>
      <c r="D44" s="2">
        <v>99734</v>
      </c>
      <c r="E44" s="2">
        <v>0</v>
      </c>
      <c r="F44" s="2">
        <v>0</v>
      </c>
      <c r="G44" s="2">
        <v>1248</v>
      </c>
      <c r="H44" s="2">
        <v>1286</v>
      </c>
      <c r="I44" s="2">
        <v>242</v>
      </c>
      <c r="J44" s="2">
        <v>0</v>
      </c>
      <c r="K44" s="2">
        <v>85</v>
      </c>
    </row>
    <row r="45" spans="1:11" x14ac:dyDescent="0.25">
      <c r="A45" s="4" t="s">
        <v>19</v>
      </c>
      <c r="B45" s="4" t="s">
        <v>7</v>
      </c>
      <c r="C45" s="2">
        <v>77646</v>
      </c>
      <c r="D45" s="2">
        <v>75001</v>
      </c>
      <c r="E45" s="2">
        <v>0</v>
      </c>
      <c r="F45" s="2">
        <v>0</v>
      </c>
      <c r="G45" s="2">
        <v>936</v>
      </c>
      <c r="H45" s="2">
        <v>1309</v>
      </c>
      <c r="I45" s="2">
        <v>366</v>
      </c>
      <c r="J45" s="2">
        <v>0</v>
      </c>
      <c r="K45" s="2">
        <v>34</v>
      </c>
    </row>
    <row r="46" spans="1:11" x14ac:dyDescent="0.25">
      <c r="A46" s="4" t="s">
        <v>19</v>
      </c>
      <c r="B46" s="4" t="s">
        <v>8</v>
      </c>
      <c r="C46" s="2">
        <v>63061</v>
      </c>
      <c r="D46" s="2">
        <v>60688</v>
      </c>
      <c r="E46" s="2">
        <v>0</v>
      </c>
      <c r="F46" s="2">
        <v>6</v>
      </c>
      <c r="G46" s="2">
        <v>987</v>
      </c>
      <c r="H46" s="2">
        <v>1275</v>
      </c>
      <c r="I46" s="2">
        <v>56</v>
      </c>
      <c r="J46" s="2">
        <v>0</v>
      </c>
      <c r="K46" s="2">
        <v>49</v>
      </c>
    </row>
    <row r="47" spans="1:11" x14ac:dyDescent="0.25">
      <c r="A47" s="4" t="s">
        <v>19</v>
      </c>
      <c r="B47" s="4" t="s">
        <v>9</v>
      </c>
      <c r="C47" s="2">
        <v>69211</v>
      </c>
      <c r="D47" s="2">
        <v>66967</v>
      </c>
      <c r="E47" s="2">
        <v>0</v>
      </c>
      <c r="F47" s="2">
        <v>0</v>
      </c>
      <c r="G47" s="2">
        <v>526</v>
      </c>
      <c r="H47" s="2">
        <v>1210</v>
      </c>
      <c r="I47" s="2">
        <v>458</v>
      </c>
      <c r="J47" s="2">
        <v>0</v>
      </c>
      <c r="K47" s="2">
        <v>50</v>
      </c>
    </row>
    <row r="48" spans="1:11" x14ac:dyDescent="0.25">
      <c r="A48" s="4" t="s">
        <v>19</v>
      </c>
      <c r="B48" s="4" t="s">
        <v>10</v>
      </c>
      <c r="C48" s="2">
        <v>53594</v>
      </c>
      <c r="D48" s="2">
        <v>51819</v>
      </c>
      <c r="E48" s="2">
        <v>0</v>
      </c>
      <c r="F48" s="2">
        <v>0</v>
      </c>
      <c r="G48" s="2">
        <v>9</v>
      </c>
      <c r="H48" s="2">
        <v>1251</v>
      </c>
      <c r="I48" s="2">
        <v>423</v>
      </c>
      <c r="J48" s="2">
        <v>0</v>
      </c>
      <c r="K48" s="2">
        <v>92</v>
      </c>
    </row>
    <row r="49" spans="1:11" x14ac:dyDescent="0.25">
      <c r="A49" s="4" t="s">
        <v>19</v>
      </c>
      <c r="B49" s="4" t="s">
        <v>11</v>
      </c>
      <c r="C49" s="2">
        <v>26413</v>
      </c>
      <c r="D49" s="2">
        <v>24626</v>
      </c>
      <c r="E49" s="2">
        <v>0</v>
      </c>
      <c r="F49" s="2">
        <v>0</v>
      </c>
      <c r="G49" s="2">
        <v>11</v>
      </c>
      <c r="H49" s="2">
        <v>1552</v>
      </c>
      <c r="I49" s="2">
        <v>196</v>
      </c>
      <c r="J49" s="2">
        <v>0</v>
      </c>
      <c r="K49" s="2">
        <v>28</v>
      </c>
    </row>
    <row r="50" spans="1:11" x14ac:dyDescent="0.25">
      <c r="A50" s="4" t="s">
        <v>19</v>
      </c>
      <c r="B50" s="4" t="s">
        <v>12</v>
      </c>
      <c r="C50" s="2">
        <v>8783</v>
      </c>
      <c r="D50" s="2">
        <v>6734</v>
      </c>
      <c r="E50" s="2">
        <v>0</v>
      </c>
      <c r="F50" s="2">
        <v>0</v>
      </c>
      <c r="G50" s="2">
        <v>0</v>
      </c>
      <c r="H50" s="2">
        <v>2036</v>
      </c>
      <c r="I50" s="2">
        <v>0</v>
      </c>
      <c r="J50" s="2">
        <v>0</v>
      </c>
      <c r="K50" s="2">
        <v>13</v>
      </c>
    </row>
    <row r="51" spans="1:11" x14ac:dyDescent="0.25">
      <c r="A51" s="4" t="s">
        <v>19</v>
      </c>
      <c r="B51" s="4" t="s">
        <v>13</v>
      </c>
      <c r="C51" s="2">
        <v>894</v>
      </c>
      <c r="D51" s="2">
        <v>894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5">
      <c r="A52" s="4" t="s">
        <v>19</v>
      </c>
      <c r="B52" s="4" t="s">
        <v>14</v>
      </c>
      <c r="C52" s="2">
        <v>5748</v>
      </c>
      <c r="D52" s="2">
        <v>3</v>
      </c>
      <c r="E52" s="2">
        <v>483</v>
      </c>
      <c r="F52" s="2">
        <v>3479</v>
      </c>
      <c r="G52" s="2">
        <v>0</v>
      </c>
      <c r="H52" s="2">
        <v>1740</v>
      </c>
      <c r="I52" s="2">
        <v>21</v>
      </c>
      <c r="J52" s="2">
        <v>0</v>
      </c>
      <c r="K52" s="2">
        <v>22</v>
      </c>
    </row>
    <row r="53" spans="1:11" x14ac:dyDescent="0.25">
      <c r="A53" s="4" t="s">
        <v>19</v>
      </c>
      <c r="B53" s="4" t="s">
        <v>15</v>
      </c>
      <c r="C53" s="2">
        <v>5185</v>
      </c>
      <c r="D53" s="2">
        <v>1203</v>
      </c>
      <c r="E53" s="2">
        <v>537</v>
      </c>
      <c r="F53" s="2">
        <v>1164</v>
      </c>
      <c r="G53" s="2">
        <v>0</v>
      </c>
      <c r="H53" s="2">
        <v>1963</v>
      </c>
      <c r="I53" s="2">
        <v>302</v>
      </c>
      <c r="J53" s="2">
        <v>0</v>
      </c>
      <c r="K53" s="2">
        <v>16</v>
      </c>
    </row>
    <row r="54" spans="1:11" x14ac:dyDescent="0.25">
      <c r="A54" s="4" t="s">
        <v>19</v>
      </c>
      <c r="B54" s="4" t="s">
        <v>16</v>
      </c>
      <c r="C54" s="2">
        <v>28616</v>
      </c>
      <c r="D54" s="2">
        <v>23049</v>
      </c>
      <c r="E54" s="2">
        <v>769</v>
      </c>
      <c r="F54" s="2">
        <v>2843</v>
      </c>
      <c r="G54" s="2">
        <v>0</v>
      </c>
      <c r="H54" s="2">
        <v>1927</v>
      </c>
      <c r="I54" s="2">
        <v>2</v>
      </c>
      <c r="J54" s="2">
        <v>0</v>
      </c>
      <c r="K54" s="2">
        <v>26</v>
      </c>
    </row>
    <row r="55" spans="1:11" x14ac:dyDescent="0.25">
      <c r="A55" s="4" t="s">
        <v>20</v>
      </c>
      <c r="B55" s="4" t="s">
        <v>5</v>
      </c>
      <c r="C55" s="2">
        <v>85529</v>
      </c>
      <c r="D55" s="2">
        <v>76790</v>
      </c>
      <c r="E55" s="2">
        <v>0</v>
      </c>
      <c r="F55" s="2">
        <v>0</v>
      </c>
      <c r="G55" s="2">
        <v>7194</v>
      </c>
      <c r="H55" s="2">
        <v>1467</v>
      </c>
      <c r="I55" s="2">
        <v>75</v>
      </c>
      <c r="J55" s="2">
        <v>0</v>
      </c>
      <c r="K55" s="2">
        <v>3</v>
      </c>
    </row>
    <row r="56" spans="1:11" x14ac:dyDescent="0.25">
      <c r="A56" s="4" t="s">
        <v>20</v>
      </c>
      <c r="B56" s="4" t="s">
        <v>6</v>
      </c>
      <c r="C56" s="2">
        <v>83912</v>
      </c>
      <c r="D56" s="2">
        <v>80524</v>
      </c>
      <c r="E56" s="2">
        <v>0</v>
      </c>
      <c r="F56" s="2">
        <v>0</v>
      </c>
      <c r="G56" s="2">
        <v>1838</v>
      </c>
      <c r="H56" s="2">
        <v>705</v>
      </c>
      <c r="I56" s="2">
        <v>815</v>
      </c>
      <c r="J56" s="2">
        <v>0</v>
      </c>
      <c r="K56" s="2">
        <v>30</v>
      </c>
    </row>
    <row r="57" spans="1:11" x14ac:dyDescent="0.25">
      <c r="A57" s="4" t="s">
        <v>20</v>
      </c>
      <c r="B57" s="4" t="s">
        <v>7</v>
      </c>
      <c r="C57" s="2">
        <v>75839</v>
      </c>
      <c r="D57" s="2">
        <v>72786</v>
      </c>
      <c r="E57" s="2">
        <v>0</v>
      </c>
      <c r="F57" s="2">
        <v>0</v>
      </c>
      <c r="G57" s="2">
        <v>1519</v>
      </c>
      <c r="H57" s="2">
        <v>1127</v>
      </c>
      <c r="I57" s="2">
        <v>390</v>
      </c>
      <c r="J57" s="2">
        <v>0</v>
      </c>
      <c r="K57" s="2">
        <v>17</v>
      </c>
    </row>
    <row r="58" spans="1:11" x14ac:dyDescent="0.25">
      <c r="A58" s="4" t="s">
        <v>20</v>
      </c>
      <c r="B58" s="4" t="s">
        <v>8</v>
      </c>
      <c r="C58" s="2">
        <v>74591</v>
      </c>
      <c r="D58" s="2">
        <v>72214</v>
      </c>
      <c r="E58" s="2">
        <v>0</v>
      </c>
      <c r="F58" s="2">
        <v>0</v>
      </c>
      <c r="G58" s="2">
        <v>573</v>
      </c>
      <c r="H58" s="2">
        <v>1445</v>
      </c>
      <c r="I58" s="2">
        <v>317</v>
      </c>
      <c r="J58" s="2">
        <v>0</v>
      </c>
      <c r="K58" s="2">
        <v>42</v>
      </c>
    </row>
    <row r="59" spans="1:11" x14ac:dyDescent="0.25">
      <c r="A59" s="4" t="s">
        <v>20</v>
      </c>
      <c r="B59" s="4" t="s">
        <v>9</v>
      </c>
      <c r="C59" s="2">
        <v>73030</v>
      </c>
      <c r="D59" s="2">
        <v>70916</v>
      </c>
      <c r="E59" s="2">
        <v>0</v>
      </c>
      <c r="F59" s="2">
        <v>0</v>
      </c>
      <c r="G59" s="2">
        <v>502</v>
      </c>
      <c r="H59" s="2">
        <v>1437</v>
      </c>
      <c r="I59" s="2">
        <v>149</v>
      </c>
      <c r="J59" s="2">
        <v>0</v>
      </c>
      <c r="K59" s="2">
        <v>26</v>
      </c>
    </row>
    <row r="60" spans="1:11" x14ac:dyDescent="0.25">
      <c r="A60" s="4" t="s">
        <v>20</v>
      </c>
      <c r="B60" s="4" t="s">
        <v>10</v>
      </c>
      <c r="C60" s="2">
        <v>67653</v>
      </c>
      <c r="D60" s="2">
        <v>65441</v>
      </c>
      <c r="E60" s="2">
        <v>0</v>
      </c>
      <c r="F60" s="2">
        <v>0</v>
      </c>
      <c r="G60" s="2">
        <v>160</v>
      </c>
      <c r="H60" s="2">
        <v>2043</v>
      </c>
      <c r="I60" s="2">
        <v>1</v>
      </c>
      <c r="J60" s="2">
        <v>0</v>
      </c>
      <c r="K60" s="2">
        <v>8</v>
      </c>
    </row>
    <row r="61" spans="1:11" x14ac:dyDescent="0.25">
      <c r="A61" s="4" t="s">
        <v>20</v>
      </c>
      <c r="B61" s="4" t="s">
        <v>11</v>
      </c>
      <c r="C61" s="2">
        <v>39495</v>
      </c>
      <c r="D61" s="2">
        <v>37342</v>
      </c>
      <c r="E61" s="2">
        <v>0</v>
      </c>
      <c r="F61" s="2">
        <v>0</v>
      </c>
      <c r="G61" s="2">
        <v>40</v>
      </c>
      <c r="H61" s="2">
        <v>2097</v>
      </c>
      <c r="I61" s="2">
        <v>2</v>
      </c>
      <c r="J61" s="2">
        <v>0</v>
      </c>
      <c r="K61" s="2">
        <v>14</v>
      </c>
    </row>
    <row r="62" spans="1:11" x14ac:dyDescent="0.25">
      <c r="A62" s="4" t="s">
        <v>20</v>
      </c>
      <c r="B62" s="4" t="s">
        <v>12</v>
      </c>
      <c r="C62" s="2">
        <v>3255</v>
      </c>
      <c r="D62" s="2">
        <v>781</v>
      </c>
      <c r="E62" s="2">
        <v>0</v>
      </c>
      <c r="F62" s="2">
        <v>0</v>
      </c>
      <c r="G62" s="2">
        <v>0</v>
      </c>
      <c r="H62" s="2">
        <v>2465</v>
      </c>
      <c r="I62" s="2">
        <v>0</v>
      </c>
      <c r="J62" s="2">
        <v>0</v>
      </c>
      <c r="K62" s="2">
        <v>9</v>
      </c>
    </row>
    <row r="63" spans="1:11" x14ac:dyDescent="0.25">
      <c r="A63" s="4" t="s">
        <v>20</v>
      </c>
      <c r="B63" s="4" t="s">
        <v>13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x14ac:dyDescent="0.25">
      <c r="A64" s="4" t="s">
        <v>20</v>
      </c>
      <c r="B64" s="4" t="s">
        <v>14</v>
      </c>
      <c r="C64" s="2">
        <v>2376</v>
      </c>
      <c r="D64" s="2">
        <v>0</v>
      </c>
      <c r="E64" s="2">
        <v>0</v>
      </c>
      <c r="F64" s="2">
        <v>0</v>
      </c>
      <c r="G64" s="2">
        <v>0</v>
      </c>
      <c r="H64" s="2">
        <v>2046</v>
      </c>
      <c r="I64" s="2">
        <v>305</v>
      </c>
      <c r="J64" s="2">
        <v>0</v>
      </c>
      <c r="K64" s="2">
        <v>25</v>
      </c>
    </row>
    <row r="65" spans="1:11" x14ac:dyDescent="0.25">
      <c r="A65" s="4" t="s">
        <v>20</v>
      </c>
      <c r="B65" s="4" t="s">
        <v>15</v>
      </c>
      <c r="C65" s="2">
        <v>2283</v>
      </c>
      <c r="D65" s="2">
        <v>0</v>
      </c>
      <c r="E65" s="2">
        <v>0</v>
      </c>
      <c r="F65" s="2">
        <v>0</v>
      </c>
      <c r="G65" s="2">
        <v>0</v>
      </c>
      <c r="H65" s="2">
        <v>1802</v>
      </c>
      <c r="I65" s="2">
        <v>455</v>
      </c>
      <c r="J65" s="2">
        <v>0</v>
      </c>
      <c r="K65" s="2">
        <v>26</v>
      </c>
    </row>
    <row r="66" spans="1:11" x14ac:dyDescent="0.25">
      <c r="A66" s="4" t="s">
        <v>20</v>
      </c>
      <c r="B66" s="4" t="s">
        <v>16</v>
      </c>
      <c r="C66" s="2">
        <v>32413</v>
      </c>
      <c r="D66" s="2">
        <v>31038</v>
      </c>
      <c r="E66" s="2">
        <v>0</v>
      </c>
      <c r="F66" s="2">
        <v>0</v>
      </c>
      <c r="G66" s="2">
        <v>0</v>
      </c>
      <c r="H66" s="2">
        <v>1085</v>
      </c>
      <c r="I66" s="2">
        <v>280</v>
      </c>
      <c r="J66" s="2">
        <v>0</v>
      </c>
      <c r="K66" s="2">
        <v>10</v>
      </c>
    </row>
    <row r="67" spans="1:11" x14ac:dyDescent="0.25">
      <c r="A67" s="4" t="s">
        <v>21</v>
      </c>
      <c r="B67" s="4" t="s">
        <v>5</v>
      </c>
      <c r="C67" s="2">
        <v>82558</v>
      </c>
      <c r="D67" s="2">
        <v>78195</v>
      </c>
      <c r="E67" s="2">
        <v>0</v>
      </c>
      <c r="F67" s="2">
        <v>0</v>
      </c>
      <c r="G67" s="2">
        <v>2678</v>
      </c>
      <c r="H67" s="2">
        <v>1409</v>
      </c>
      <c r="I67" s="2">
        <v>261</v>
      </c>
      <c r="J67" s="2">
        <v>0</v>
      </c>
      <c r="K67" s="2">
        <v>15</v>
      </c>
    </row>
    <row r="68" spans="1:11" x14ac:dyDescent="0.25">
      <c r="A68" s="4" t="s">
        <v>21</v>
      </c>
      <c r="B68" s="4" t="s">
        <v>6</v>
      </c>
      <c r="C68" s="2">
        <v>74839</v>
      </c>
      <c r="D68" s="2">
        <v>73013</v>
      </c>
      <c r="E68" s="2">
        <v>0</v>
      </c>
      <c r="F68" s="2">
        <v>0</v>
      </c>
      <c r="G68" s="2">
        <v>338</v>
      </c>
      <c r="H68" s="2">
        <v>1319</v>
      </c>
      <c r="I68" s="2">
        <v>154</v>
      </c>
      <c r="J68" s="2">
        <v>0</v>
      </c>
      <c r="K68" s="2">
        <v>15</v>
      </c>
    </row>
    <row r="69" spans="1:11" x14ac:dyDescent="0.25">
      <c r="A69" s="4" t="s">
        <v>21</v>
      </c>
      <c r="B69" s="4" t="s">
        <v>7</v>
      </c>
      <c r="C69" s="2">
        <v>85129</v>
      </c>
      <c r="D69" s="2">
        <v>82807</v>
      </c>
      <c r="E69" s="2">
        <v>0</v>
      </c>
      <c r="F69" s="2">
        <v>0</v>
      </c>
      <c r="G69" s="2">
        <v>521</v>
      </c>
      <c r="H69" s="2">
        <v>1797</v>
      </c>
      <c r="I69" s="2">
        <v>0</v>
      </c>
      <c r="J69" s="2">
        <v>0</v>
      </c>
      <c r="K69" s="2">
        <v>4</v>
      </c>
    </row>
    <row r="70" spans="1:11" x14ac:dyDescent="0.25">
      <c r="A70" s="4" t="s">
        <v>21</v>
      </c>
      <c r="B70" s="4" t="s">
        <v>8</v>
      </c>
      <c r="C70" s="2">
        <v>67457</v>
      </c>
      <c r="D70" s="2">
        <v>65231</v>
      </c>
      <c r="E70" s="2">
        <v>34</v>
      </c>
      <c r="F70" s="2">
        <v>28</v>
      </c>
      <c r="G70" s="2">
        <v>210</v>
      </c>
      <c r="H70" s="2">
        <v>1947</v>
      </c>
      <c r="I70" s="2">
        <v>1</v>
      </c>
      <c r="J70" s="2">
        <v>0</v>
      </c>
      <c r="K70" s="2">
        <v>6</v>
      </c>
    </row>
    <row r="71" spans="1:11" x14ac:dyDescent="0.25">
      <c r="A71" s="4" t="s">
        <v>21</v>
      </c>
      <c r="B71" s="4" t="s">
        <v>9</v>
      </c>
      <c r="C71" s="2">
        <v>92255</v>
      </c>
      <c r="D71" s="2">
        <v>90335</v>
      </c>
      <c r="E71" s="2">
        <v>0</v>
      </c>
      <c r="F71" s="2">
        <v>0</v>
      </c>
      <c r="G71" s="2">
        <v>280</v>
      </c>
      <c r="H71" s="2">
        <v>1595</v>
      </c>
      <c r="I71" s="2">
        <v>0</v>
      </c>
      <c r="J71" s="2">
        <v>0</v>
      </c>
      <c r="K71" s="2">
        <v>45</v>
      </c>
    </row>
    <row r="72" spans="1:11" x14ac:dyDescent="0.25">
      <c r="A72" s="4" t="s">
        <v>21</v>
      </c>
      <c r="B72" s="4" t="s">
        <v>10</v>
      </c>
      <c r="C72" s="2">
        <v>73376</v>
      </c>
      <c r="D72" s="2">
        <v>72139</v>
      </c>
      <c r="E72" s="2">
        <v>0</v>
      </c>
      <c r="F72" s="2">
        <v>0</v>
      </c>
      <c r="G72" s="2">
        <v>55</v>
      </c>
      <c r="H72" s="2">
        <v>1137</v>
      </c>
      <c r="I72" s="2">
        <v>0</v>
      </c>
      <c r="J72" s="2">
        <v>0</v>
      </c>
      <c r="K72" s="2">
        <v>45</v>
      </c>
    </row>
    <row r="73" spans="1:11" x14ac:dyDescent="0.25">
      <c r="A73" s="4" t="s">
        <v>21</v>
      </c>
      <c r="B73" s="4" t="s">
        <v>11</v>
      </c>
      <c r="C73" s="2">
        <v>57438</v>
      </c>
      <c r="D73" s="2">
        <v>55497</v>
      </c>
      <c r="E73" s="2">
        <v>0</v>
      </c>
      <c r="F73" s="2">
        <v>0</v>
      </c>
      <c r="G73" s="2">
        <v>77</v>
      </c>
      <c r="H73" s="2">
        <v>1840</v>
      </c>
      <c r="I73" s="2">
        <v>0</v>
      </c>
      <c r="J73" s="2">
        <v>0</v>
      </c>
      <c r="K73" s="2">
        <v>24</v>
      </c>
    </row>
    <row r="74" spans="1:11" x14ac:dyDescent="0.25">
      <c r="A74" s="4" t="s">
        <v>21</v>
      </c>
      <c r="B74" s="4" t="s">
        <v>12</v>
      </c>
      <c r="C74" s="2">
        <v>15530</v>
      </c>
      <c r="D74" s="2">
        <v>13164</v>
      </c>
      <c r="E74" s="2">
        <v>0</v>
      </c>
      <c r="F74" s="2">
        <v>0</v>
      </c>
      <c r="G74" s="2">
        <v>0</v>
      </c>
      <c r="H74" s="2">
        <v>2273</v>
      </c>
      <c r="I74" s="2">
        <v>48</v>
      </c>
      <c r="J74" s="2">
        <v>0</v>
      </c>
      <c r="K74" s="2">
        <v>45</v>
      </c>
    </row>
    <row r="75" spans="1:11" x14ac:dyDescent="0.25">
      <c r="A75" s="4" t="s">
        <v>21</v>
      </c>
      <c r="B75" s="4" t="s">
        <v>13</v>
      </c>
      <c r="C75" s="2">
        <v>2853</v>
      </c>
      <c r="D75" s="2">
        <v>2852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0</v>
      </c>
      <c r="K75" s="2">
        <v>0</v>
      </c>
    </row>
    <row r="76" spans="1:11" x14ac:dyDescent="0.25">
      <c r="A76" s="4" t="s">
        <v>21</v>
      </c>
      <c r="B76" s="4" t="s">
        <v>14</v>
      </c>
      <c r="C76" s="2">
        <v>7993</v>
      </c>
      <c r="D76" s="2">
        <v>10</v>
      </c>
      <c r="E76" s="2">
        <v>379</v>
      </c>
      <c r="F76" s="2">
        <v>5395</v>
      </c>
      <c r="G76" s="2">
        <v>0</v>
      </c>
      <c r="H76" s="2">
        <v>2139</v>
      </c>
      <c r="I76" s="2">
        <v>67</v>
      </c>
      <c r="J76" s="2">
        <v>0</v>
      </c>
      <c r="K76" s="2">
        <v>3</v>
      </c>
    </row>
    <row r="77" spans="1:11" x14ac:dyDescent="0.25">
      <c r="A77" s="4" t="s">
        <v>21</v>
      </c>
      <c r="B77" s="4" t="s">
        <v>15</v>
      </c>
      <c r="C77" s="2">
        <v>3902</v>
      </c>
      <c r="D77" s="2">
        <v>804</v>
      </c>
      <c r="E77" s="2">
        <v>522</v>
      </c>
      <c r="F77" s="2">
        <v>24</v>
      </c>
      <c r="G77" s="2">
        <v>0</v>
      </c>
      <c r="H77" s="2">
        <v>2344</v>
      </c>
      <c r="I77" s="2">
        <v>185</v>
      </c>
      <c r="J77" s="2">
        <v>0</v>
      </c>
      <c r="K77" s="2">
        <v>23</v>
      </c>
    </row>
    <row r="78" spans="1:11" x14ac:dyDescent="0.25">
      <c r="A78" s="4" t="s">
        <v>21</v>
      </c>
      <c r="B78" s="4" t="s">
        <v>16</v>
      </c>
      <c r="C78" s="2">
        <v>48380</v>
      </c>
      <c r="D78" s="2">
        <v>45354</v>
      </c>
      <c r="E78" s="2">
        <v>0</v>
      </c>
      <c r="F78" s="2">
        <v>0</v>
      </c>
      <c r="G78" s="2">
        <v>1118</v>
      </c>
      <c r="H78" s="2">
        <v>1784</v>
      </c>
      <c r="I78" s="2">
        <v>116</v>
      </c>
      <c r="J78" s="2">
        <v>0</v>
      </c>
      <c r="K78" s="2">
        <v>8</v>
      </c>
    </row>
    <row r="79" spans="1:11" x14ac:dyDescent="0.25">
      <c r="A79" s="4" t="s">
        <v>22</v>
      </c>
      <c r="B79" s="4" t="s">
        <v>5</v>
      </c>
      <c r="C79" s="2">
        <v>81969.864000000001</v>
      </c>
      <c r="D79" s="2">
        <v>80260.981</v>
      </c>
      <c r="E79" s="2">
        <v>0</v>
      </c>
      <c r="F79" s="2">
        <v>0</v>
      </c>
      <c r="G79" s="2">
        <v>0</v>
      </c>
      <c r="H79" s="2">
        <v>1701.702</v>
      </c>
      <c r="I79" s="2">
        <v>3.3000000000000002E-2</v>
      </c>
      <c r="J79" s="2">
        <v>0</v>
      </c>
      <c r="K79" s="2">
        <v>7.1</v>
      </c>
    </row>
    <row r="80" spans="1:11" x14ac:dyDescent="0.25">
      <c r="A80" s="4" t="s">
        <v>22</v>
      </c>
      <c r="B80" s="4" t="s">
        <v>6</v>
      </c>
      <c r="C80" s="2">
        <v>114808.751</v>
      </c>
      <c r="D80" s="2">
        <v>110197.25599999999</v>
      </c>
      <c r="E80" s="2">
        <v>0</v>
      </c>
      <c r="F80" s="2">
        <v>0</v>
      </c>
      <c r="G80" s="2">
        <v>3046.9609999999998</v>
      </c>
      <c r="H80" s="2">
        <v>1549.8309999999999</v>
      </c>
      <c r="I80" s="2">
        <v>6.0000000000000001E-3</v>
      </c>
      <c r="J80" s="2">
        <v>0</v>
      </c>
      <c r="K80" s="2">
        <v>14.7</v>
      </c>
    </row>
    <row r="81" spans="1:11" x14ac:dyDescent="0.25">
      <c r="A81" s="4" t="s">
        <v>22</v>
      </c>
      <c r="B81" s="4" t="s">
        <v>7</v>
      </c>
      <c r="C81" s="2">
        <v>99412.922000000006</v>
      </c>
      <c r="D81" s="2">
        <v>95018.002999999997</v>
      </c>
      <c r="E81" s="2">
        <v>0</v>
      </c>
      <c r="F81" s="2">
        <v>0</v>
      </c>
      <c r="G81" s="2">
        <v>2459.0639999999999</v>
      </c>
      <c r="H81" s="2">
        <v>1929.683</v>
      </c>
      <c r="I81" s="2">
        <v>0.02</v>
      </c>
      <c r="J81" s="2">
        <v>0</v>
      </c>
      <c r="K81" s="2">
        <v>6.2</v>
      </c>
    </row>
    <row r="82" spans="1:11" x14ac:dyDescent="0.25">
      <c r="A82" s="4" t="s">
        <v>22</v>
      </c>
      <c r="B82" s="4" t="s">
        <v>8</v>
      </c>
      <c r="C82" s="2">
        <v>96453.508000000002</v>
      </c>
      <c r="D82" s="2">
        <v>93026.962</v>
      </c>
      <c r="E82" s="2">
        <v>0</v>
      </c>
      <c r="F82" s="2">
        <v>0</v>
      </c>
      <c r="G82" s="2">
        <v>1957.855</v>
      </c>
      <c r="H82" s="2">
        <v>1430.431</v>
      </c>
      <c r="I82" s="2">
        <v>0.46100000000000002</v>
      </c>
      <c r="J82" s="2">
        <v>0</v>
      </c>
      <c r="K82" s="2">
        <v>37.799999999999997</v>
      </c>
    </row>
    <row r="83" spans="1:11" x14ac:dyDescent="0.25">
      <c r="A83" s="4" t="s">
        <v>22</v>
      </c>
      <c r="B83" s="4" t="s">
        <v>9</v>
      </c>
      <c r="C83" s="2">
        <v>92513.482000000004</v>
      </c>
      <c r="D83" s="2">
        <v>90196.591</v>
      </c>
      <c r="E83" s="2">
        <v>0</v>
      </c>
      <c r="F83" s="2">
        <v>0</v>
      </c>
      <c r="G83" s="2">
        <v>663.07600000000002</v>
      </c>
      <c r="H83" s="2">
        <v>1501.568</v>
      </c>
      <c r="I83" s="2">
        <v>126.79300000000001</v>
      </c>
      <c r="J83" s="2">
        <v>0</v>
      </c>
      <c r="K83" s="2">
        <v>25.5</v>
      </c>
    </row>
    <row r="84" spans="1:11" x14ac:dyDescent="0.25">
      <c r="A84" s="4" t="s">
        <v>22</v>
      </c>
      <c r="B84" s="4" t="s">
        <v>10</v>
      </c>
      <c r="C84" s="2">
        <v>80598.491999999998</v>
      </c>
      <c r="D84" s="2">
        <v>77007.743000000002</v>
      </c>
      <c r="E84" s="2">
        <v>944.66099999999994</v>
      </c>
      <c r="F84" s="2">
        <v>638.99900000000002</v>
      </c>
      <c r="G84" s="2">
        <v>630.43899999999996</v>
      </c>
      <c r="H84" s="2">
        <v>1325.7529999999999</v>
      </c>
      <c r="I84" s="2">
        <v>15.622</v>
      </c>
      <c r="J84" s="2">
        <v>0</v>
      </c>
      <c r="K84" s="2">
        <v>35.299999999999997</v>
      </c>
    </row>
    <row r="85" spans="1:11" x14ac:dyDescent="0.25">
      <c r="A85" s="4" t="s">
        <v>22</v>
      </c>
      <c r="B85" s="4" t="s">
        <v>11</v>
      </c>
      <c r="C85" s="2">
        <v>23206.121999999999</v>
      </c>
      <c r="D85" s="2">
        <v>21545.281999999999</v>
      </c>
      <c r="E85" s="2">
        <v>33.799999999999997</v>
      </c>
      <c r="F85" s="2">
        <v>0</v>
      </c>
      <c r="G85" s="2">
        <v>252.376</v>
      </c>
      <c r="H85" s="2">
        <v>1300.2660000000001</v>
      </c>
      <c r="I85" s="2">
        <v>61.64</v>
      </c>
      <c r="J85" s="2">
        <v>0</v>
      </c>
      <c r="K85" s="2">
        <v>12.8</v>
      </c>
    </row>
    <row r="86" spans="1:11" x14ac:dyDescent="0.25">
      <c r="A86" s="4" t="s">
        <v>22</v>
      </c>
      <c r="B86" s="4" t="s">
        <v>12</v>
      </c>
      <c r="C86" s="2">
        <v>2987.777</v>
      </c>
      <c r="D86" s="2">
        <v>883.54</v>
      </c>
      <c r="E86" s="2">
        <v>0</v>
      </c>
      <c r="F86" s="2">
        <v>0</v>
      </c>
      <c r="G86" s="2">
        <v>0</v>
      </c>
      <c r="H86" s="2">
        <v>1813.4079999999999</v>
      </c>
      <c r="I86" s="2">
        <v>282.61399999999998</v>
      </c>
      <c r="J86" s="2">
        <v>0</v>
      </c>
      <c r="K86" s="2">
        <v>8.1999999999999993</v>
      </c>
    </row>
    <row r="87" spans="1:11" x14ac:dyDescent="0.25">
      <c r="A87" s="4" t="s">
        <v>22</v>
      </c>
      <c r="B87" s="4" t="s">
        <v>13</v>
      </c>
      <c r="C87" s="2">
        <v>0.129</v>
      </c>
      <c r="D87" s="2">
        <v>0</v>
      </c>
      <c r="E87" s="2">
        <v>0</v>
      </c>
      <c r="F87" s="2">
        <v>0</v>
      </c>
      <c r="G87" s="2">
        <v>0</v>
      </c>
      <c r="H87" s="2">
        <v>0.129</v>
      </c>
      <c r="I87" s="2">
        <v>0</v>
      </c>
      <c r="J87" s="2">
        <v>0</v>
      </c>
      <c r="K87" s="2">
        <v>0</v>
      </c>
    </row>
    <row r="88" spans="1:11" x14ac:dyDescent="0.25">
      <c r="A88" s="4" t="s">
        <v>22</v>
      </c>
      <c r="B88" s="4" t="s">
        <v>14</v>
      </c>
      <c r="C88" s="2">
        <v>3095.6990000000001</v>
      </c>
      <c r="D88" s="2">
        <v>2.1000000000000001E-2</v>
      </c>
      <c r="E88" s="2">
        <v>589.44399999999996</v>
      </c>
      <c r="F88" s="2">
        <v>322.18099999999998</v>
      </c>
      <c r="G88" s="2">
        <v>0</v>
      </c>
      <c r="H88" s="2">
        <v>1982.89</v>
      </c>
      <c r="I88" s="2">
        <v>194.661</v>
      </c>
      <c r="J88" s="2">
        <v>0</v>
      </c>
      <c r="K88" s="2">
        <v>6.5</v>
      </c>
    </row>
    <row r="89" spans="1:11" x14ac:dyDescent="0.25">
      <c r="A89" s="4" t="s">
        <v>22</v>
      </c>
      <c r="B89" s="4" t="s">
        <v>15</v>
      </c>
      <c r="C89" s="2">
        <v>24715.965</v>
      </c>
      <c r="D89" s="2">
        <v>21617.580999999998</v>
      </c>
      <c r="E89" s="2">
        <v>0</v>
      </c>
      <c r="F89" s="2">
        <v>0</v>
      </c>
      <c r="G89" s="2">
        <v>366.23700000000002</v>
      </c>
      <c r="H89" s="2">
        <v>2617.7280000000001</v>
      </c>
      <c r="I89" s="2">
        <v>107.955</v>
      </c>
      <c r="J89" s="2">
        <v>0</v>
      </c>
      <c r="K89" s="2">
        <v>6.5</v>
      </c>
    </row>
    <row r="90" spans="1:11" x14ac:dyDescent="0.25">
      <c r="A90" s="4" t="s">
        <v>22</v>
      </c>
      <c r="B90" s="4" t="s">
        <v>16</v>
      </c>
      <c r="C90" s="2">
        <v>67829.904999999999</v>
      </c>
      <c r="D90" s="2">
        <v>63928.862999999998</v>
      </c>
      <c r="E90" s="2">
        <v>0</v>
      </c>
      <c r="F90" s="2">
        <v>0</v>
      </c>
      <c r="G90" s="2">
        <v>1750.9259999999999</v>
      </c>
      <c r="H90" s="2">
        <v>1861.3679999999999</v>
      </c>
      <c r="I90" s="2">
        <v>282.53500000000003</v>
      </c>
      <c r="J90" s="2">
        <v>0</v>
      </c>
      <c r="K90" s="2">
        <v>6.2</v>
      </c>
    </row>
    <row r="91" spans="1:11" x14ac:dyDescent="0.25">
      <c r="A91" s="4" t="s">
        <v>23</v>
      </c>
      <c r="B91" s="4" t="s">
        <v>5</v>
      </c>
      <c r="C91" s="2">
        <v>123960.258</v>
      </c>
      <c r="D91" s="2">
        <v>117060.289</v>
      </c>
      <c r="E91" s="2">
        <v>0</v>
      </c>
      <c r="F91" s="2">
        <v>0</v>
      </c>
      <c r="G91" s="2">
        <v>5199.4160000000002</v>
      </c>
      <c r="H91" s="2">
        <v>1279.8219999999999</v>
      </c>
      <c r="I91" s="2">
        <v>409.16300000000001</v>
      </c>
      <c r="J91" s="2">
        <v>0</v>
      </c>
      <c r="K91" s="2">
        <v>11.6</v>
      </c>
    </row>
    <row r="92" spans="1:11" x14ac:dyDescent="0.25">
      <c r="A92" s="4" t="s">
        <v>23</v>
      </c>
      <c r="B92" s="4" t="s">
        <v>6</v>
      </c>
      <c r="C92" s="2">
        <v>124624.913</v>
      </c>
      <c r="D92" s="2">
        <v>118058.80499999999</v>
      </c>
      <c r="E92" s="2">
        <v>0</v>
      </c>
      <c r="F92" s="2">
        <v>0</v>
      </c>
      <c r="G92" s="2">
        <v>4870.0820000000003</v>
      </c>
      <c r="H92" s="2">
        <v>1177.3320000000001</v>
      </c>
      <c r="I92" s="2">
        <v>491.63200000000001</v>
      </c>
      <c r="J92" s="2">
        <v>0</v>
      </c>
      <c r="K92" s="2">
        <v>27.1</v>
      </c>
    </row>
    <row r="93" spans="1:11" x14ac:dyDescent="0.25">
      <c r="A93" s="4" t="s">
        <v>23</v>
      </c>
      <c r="B93" s="4" t="s">
        <v>7</v>
      </c>
      <c r="C93" s="2">
        <v>108493.338</v>
      </c>
      <c r="D93" s="2">
        <v>101778.466</v>
      </c>
      <c r="E93" s="2">
        <v>0</v>
      </c>
      <c r="F93" s="2">
        <v>0</v>
      </c>
      <c r="G93" s="2">
        <v>4815.451</v>
      </c>
      <c r="H93" s="2">
        <v>1600.0350000000001</v>
      </c>
      <c r="I93" s="2">
        <v>278.30599999999998</v>
      </c>
      <c r="J93" s="2">
        <v>0</v>
      </c>
      <c r="K93" s="2">
        <v>21.1</v>
      </c>
    </row>
    <row r="94" spans="1:11" x14ac:dyDescent="0.25">
      <c r="A94" s="4" t="s">
        <v>23</v>
      </c>
      <c r="B94" s="4" t="s">
        <v>8</v>
      </c>
      <c r="C94" s="2">
        <v>132630.28099999999</v>
      </c>
      <c r="D94" s="2">
        <v>120248.78200000001</v>
      </c>
      <c r="E94" s="2">
        <v>360.38099999999997</v>
      </c>
      <c r="F94" s="2">
        <v>128.68600000000001</v>
      </c>
      <c r="G94" s="2">
        <v>10030.08</v>
      </c>
      <c r="H94" s="2">
        <v>1307.6600000000001</v>
      </c>
      <c r="I94" s="2">
        <v>511.18799999999999</v>
      </c>
      <c r="J94" s="2">
        <v>0</v>
      </c>
      <c r="K94" s="2">
        <v>43.5</v>
      </c>
    </row>
    <row r="95" spans="1:11" x14ac:dyDescent="0.25">
      <c r="A95" s="4" t="s">
        <v>23</v>
      </c>
      <c r="B95" s="4" t="s">
        <v>9</v>
      </c>
      <c r="C95" s="2">
        <v>94475.448999999993</v>
      </c>
      <c r="D95" s="2">
        <v>83077.051999999996</v>
      </c>
      <c r="E95" s="2">
        <v>459.77600000000001</v>
      </c>
      <c r="F95" s="2">
        <v>265.26400000000001</v>
      </c>
      <c r="G95" s="2">
        <v>8867.1710000000003</v>
      </c>
      <c r="H95" s="2">
        <v>1500.97</v>
      </c>
      <c r="I95" s="2">
        <v>288.75099999999998</v>
      </c>
      <c r="J95" s="2">
        <v>0</v>
      </c>
      <c r="K95" s="2">
        <v>16.5</v>
      </c>
    </row>
    <row r="96" spans="1:11" x14ac:dyDescent="0.25">
      <c r="A96" s="4" t="s">
        <v>23</v>
      </c>
      <c r="B96" s="4" t="s">
        <v>10</v>
      </c>
      <c r="C96" s="2">
        <v>32915.838000000003</v>
      </c>
      <c r="D96" s="2">
        <v>30964.09</v>
      </c>
      <c r="E96" s="2">
        <v>0</v>
      </c>
      <c r="F96" s="2">
        <v>0</v>
      </c>
      <c r="G96" s="2">
        <v>401.25700000000001</v>
      </c>
      <c r="H96" s="2">
        <v>1304.6559999999999</v>
      </c>
      <c r="I96" s="2">
        <v>212.30799999999999</v>
      </c>
      <c r="J96" s="2">
        <v>0</v>
      </c>
      <c r="K96" s="2">
        <v>33.5</v>
      </c>
    </row>
    <row r="97" spans="1:11" x14ac:dyDescent="0.25">
      <c r="A97" s="4" t="s">
        <v>23</v>
      </c>
      <c r="B97" s="4" t="s">
        <v>11</v>
      </c>
      <c r="C97" s="2">
        <v>69818.519</v>
      </c>
      <c r="D97" s="2">
        <v>67397.747000000003</v>
      </c>
      <c r="E97" s="2">
        <v>0</v>
      </c>
      <c r="F97" s="2">
        <v>0</v>
      </c>
      <c r="G97" s="2">
        <v>108.295</v>
      </c>
      <c r="H97" s="2">
        <v>2182.9630000000002</v>
      </c>
      <c r="I97" s="2">
        <v>83.253</v>
      </c>
      <c r="J97" s="2">
        <v>0</v>
      </c>
      <c r="K97" s="2">
        <v>46.3</v>
      </c>
    </row>
    <row r="98" spans="1:11" x14ac:dyDescent="0.25">
      <c r="A98" s="4" t="s">
        <v>23</v>
      </c>
      <c r="B98" s="4" t="s">
        <v>12</v>
      </c>
      <c r="C98" s="2">
        <v>42759.614000000001</v>
      </c>
      <c r="D98" s="2">
        <v>40769.031000000003</v>
      </c>
      <c r="E98" s="2">
        <v>0</v>
      </c>
      <c r="F98" s="2">
        <v>0</v>
      </c>
      <c r="G98" s="2">
        <v>54.198</v>
      </c>
      <c r="H98" s="2">
        <v>1832.3330000000001</v>
      </c>
      <c r="I98" s="2">
        <v>16.992999999999999</v>
      </c>
      <c r="J98" s="2">
        <v>0</v>
      </c>
      <c r="K98" s="2">
        <v>87.1</v>
      </c>
    </row>
    <row r="99" spans="1:11" x14ac:dyDescent="0.25">
      <c r="A99" s="4" t="s">
        <v>23</v>
      </c>
      <c r="B99" s="4" t="s">
        <v>13</v>
      </c>
      <c r="C99" s="2">
        <v>3536.8820000000001</v>
      </c>
      <c r="D99" s="2">
        <v>3509.748</v>
      </c>
      <c r="E99" s="2">
        <v>0</v>
      </c>
      <c r="F99" s="2">
        <v>0</v>
      </c>
      <c r="G99" s="2">
        <v>27.134</v>
      </c>
      <c r="H99" s="2">
        <v>0</v>
      </c>
      <c r="I99" s="2">
        <v>0</v>
      </c>
      <c r="J99" s="2">
        <v>0</v>
      </c>
      <c r="K99" s="2">
        <v>0</v>
      </c>
    </row>
    <row r="100" spans="1:11" x14ac:dyDescent="0.25">
      <c r="A100" s="4" t="s">
        <v>23</v>
      </c>
      <c r="B100" s="4" t="s">
        <v>14</v>
      </c>
      <c r="C100" s="2">
        <v>12418.692999999999</v>
      </c>
      <c r="D100" s="2">
        <v>8209.6530000000002</v>
      </c>
      <c r="E100" s="2">
        <v>595.77800000000002</v>
      </c>
      <c r="F100" s="2">
        <v>518.54200000000003</v>
      </c>
      <c r="G100" s="2">
        <v>60.08</v>
      </c>
      <c r="H100" s="2">
        <v>3013.37</v>
      </c>
      <c r="I100" s="2">
        <v>7.46</v>
      </c>
      <c r="J100" s="2">
        <v>0</v>
      </c>
      <c r="K100" s="2">
        <v>13.8</v>
      </c>
    </row>
    <row r="101" spans="1:11" x14ac:dyDescent="0.25">
      <c r="A101" s="4" t="s">
        <v>23</v>
      </c>
      <c r="B101" s="4" t="s">
        <v>15</v>
      </c>
      <c r="C101" s="2">
        <v>28696.913</v>
      </c>
      <c r="D101" s="2">
        <v>22779.19</v>
      </c>
      <c r="E101" s="2">
        <v>643.11099999999999</v>
      </c>
      <c r="F101" s="2">
        <v>1640.0840000000001</v>
      </c>
      <c r="G101" s="2">
        <v>219.74700000000001</v>
      </c>
      <c r="H101" s="2">
        <v>3358.9630000000002</v>
      </c>
      <c r="I101" s="2">
        <v>28.596</v>
      </c>
      <c r="J101" s="2">
        <v>0</v>
      </c>
      <c r="K101" s="2">
        <v>27.2</v>
      </c>
    </row>
    <row r="102" spans="1:11" x14ac:dyDescent="0.25">
      <c r="A102" s="4" t="s">
        <v>23</v>
      </c>
      <c r="B102" s="4" t="s">
        <v>16</v>
      </c>
      <c r="C102" s="2">
        <v>106146.079</v>
      </c>
      <c r="D102" s="2">
        <v>97782.005999999994</v>
      </c>
      <c r="E102" s="2">
        <v>0</v>
      </c>
      <c r="F102" s="2">
        <v>0</v>
      </c>
      <c r="G102" s="2">
        <v>6419.3729999999996</v>
      </c>
      <c r="H102" s="2">
        <v>1864.02</v>
      </c>
      <c r="I102" s="2">
        <v>75.512</v>
      </c>
      <c r="J102" s="2">
        <v>0</v>
      </c>
      <c r="K102" s="2">
        <v>5.2</v>
      </c>
    </row>
    <row r="103" spans="1:11" x14ac:dyDescent="0.25">
      <c r="A103" s="4" t="s">
        <v>24</v>
      </c>
      <c r="B103" s="4" t="s">
        <v>5</v>
      </c>
      <c r="C103" s="2">
        <v>140121.31200000001</v>
      </c>
      <c r="D103" s="2">
        <v>131672.44399999999</v>
      </c>
      <c r="E103" s="2">
        <v>0</v>
      </c>
      <c r="F103" s="2">
        <v>0</v>
      </c>
      <c r="G103" s="2">
        <v>6987.8879999999999</v>
      </c>
      <c r="H103" s="2">
        <v>1456.508</v>
      </c>
      <c r="I103" s="2">
        <v>0.66900000000000004</v>
      </c>
      <c r="J103" s="2">
        <v>0</v>
      </c>
      <c r="K103" s="2">
        <v>3.8</v>
      </c>
    </row>
    <row r="104" spans="1:11" x14ac:dyDescent="0.25">
      <c r="A104" s="4" t="s">
        <v>24</v>
      </c>
      <c r="B104" s="4" t="s">
        <v>6</v>
      </c>
      <c r="C104" s="2">
        <v>98357.048999999999</v>
      </c>
      <c r="D104" s="2">
        <v>91637.020999999993</v>
      </c>
      <c r="E104" s="2">
        <v>0</v>
      </c>
      <c r="F104" s="2">
        <v>0</v>
      </c>
      <c r="G104" s="2">
        <v>5292.2520000000004</v>
      </c>
      <c r="H104" s="2">
        <v>1325.7760000000001</v>
      </c>
      <c r="I104" s="2">
        <v>81.968999999999994</v>
      </c>
      <c r="J104" s="2">
        <v>0</v>
      </c>
      <c r="K104" s="2">
        <v>20</v>
      </c>
    </row>
    <row r="105" spans="1:11" x14ac:dyDescent="0.25">
      <c r="A105" s="4" t="s">
        <v>24</v>
      </c>
      <c r="B105" s="4" t="s">
        <v>7</v>
      </c>
      <c r="C105" s="2">
        <v>139577.58799999999</v>
      </c>
      <c r="D105" s="2">
        <v>128713.711</v>
      </c>
      <c r="E105" s="2">
        <v>0</v>
      </c>
      <c r="F105" s="2">
        <v>0</v>
      </c>
      <c r="G105" s="2">
        <v>9133.9240000000009</v>
      </c>
      <c r="H105" s="2">
        <v>1717.4770000000001</v>
      </c>
      <c r="I105" s="2">
        <v>0.44700000000000001</v>
      </c>
      <c r="J105" s="2">
        <v>0</v>
      </c>
      <c r="K105" s="2">
        <v>12</v>
      </c>
    </row>
    <row r="106" spans="1:11" x14ac:dyDescent="0.25">
      <c r="A106" s="4"/>
      <c r="B106" s="4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11" t="s">
        <v>84</v>
      </c>
      <c r="B108" s="11"/>
      <c r="C108" s="11">
        <f>((C105/C93)-1)*100</f>
        <v>28.650837528844384</v>
      </c>
      <c r="D108" s="11">
        <f t="shared" ref="D108:K108" si="0">((D105/D93)-1)*100</f>
        <v>26.464581417448365</v>
      </c>
      <c r="E108" s="11" t="e">
        <f t="shared" si="0"/>
        <v>#DIV/0!</v>
      </c>
      <c r="F108" s="11" t="e">
        <f t="shared" si="0"/>
        <v>#DIV/0!</v>
      </c>
      <c r="G108" s="11">
        <f>((G105/G93)-1)*100</f>
        <v>89.679512884670643</v>
      </c>
      <c r="H108" s="11">
        <f t="shared" si="0"/>
        <v>7.3399644382779128</v>
      </c>
      <c r="I108" s="11">
        <f t="shared" si="0"/>
        <v>-99.839385424676436</v>
      </c>
      <c r="J108" s="11" t="e">
        <f t="shared" si="0"/>
        <v>#DIV/0!</v>
      </c>
      <c r="K108" s="8">
        <f t="shared" si="0"/>
        <v>-43.127962085308056</v>
      </c>
    </row>
    <row r="110" spans="1:11" x14ac:dyDescent="0.25">
      <c r="A110" s="4" t="s">
        <v>39</v>
      </c>
    </row>
    <row r="111" spans="1:11" x14ac:dyDescent="0.25">
      <c r="A111" s="4" t="s">
        <v>46</v>
      </c>
    </row>
    <row r="112" spans="1:11" x14ac:dyDescent="0.25">
      <c r="A112" s="4" t="s">
        <v>41</v>
      </c>
    </row>
    <row r="113" spans="1:1" x14ac:dyDescent="0.25">
      <c r="A113" s="4" t="s">
        <v>42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3" width="15.7109375" customWidth="1"/>
    <col min="4" max="4" width="18.7109375" customWidth="1"/>
    <col min="5" max="5" width="15.7109375" customWidth="1"/>
    <col min="6" max="7" width="20.7109375" customWidth="1"/>
    <col min="8" max="10" width="14.7109375" customWidth="1"/>
    <col min="11" max="11" width="17.7109375" customWidth="1"/>
  </cols>
  <sheetData>
    <row r="1" spans="1:11" x14ac:dyDescent="0.25">
      <c r="A1" s="3" t="s">
        <v>67</v>
      </c>
    </row>
    <row r="2" spans="1:11" x14ac:dyDescent="0.25">
      <c r="A2" s="3" t="s">
        <v>52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C4" s="7"/>
      <c r="D4" s="7"/>
      <c r="E4" s="7"/>
      <c r="F4" s="7"/>
      <c r="G4" s="7" t="s">
        <v>68</v>
      </c>
      <c r="H4" s="7"/>
      <c r="I4" s="7"/>
      <c r="J4" s="7"/>
      <c r="K4" s="7"/>
    </row>
    <row r="5" spans="1:11" x14ac:dyDescent="0.25">
      <c r="A5" s="4" t="s">
        <v>26</v>
      </c>
      <c r="B5" s="4" t="s">
        <v>27</v>
      </c>
      <c r="D5" s="7"/>
      <c r="E5" s="7"/>
      <c r="F5" s="7"/>
      <c r="G5" s="7" t="s">
        <v>30</v>
      </c>
      <c r="H5" s="7"/>
      <c r="I5" s="7"/>
      <c r="J5" s="7"/>
      <c r="K5" s="7"/>
    </row>
    <row r="6" spans="1:11" x14ac:dyDescent="0.25">
      <c r="A6" s="7"/>
      <c r="B6" s="7"/>
      <c r="C6" s="7" t="s">
        <v>32</v>
      </c>
      <c r="D6" s="7" t="s">
        <v>69</v>
      </c>
      <c r="E6" s="7" t="s">
        <v>70</v>
      </c>
      <c r="F6" s="7" t="s">
        <v>71</v>
      </c>
      <c r="G6" s="7" t="s">
        <v>72</v>
      </c>
      <c r="H6" s="7" t="s">
        <v>73</v>
      </c>
      <c r="I6" s="7" t="s">
        <v>74</v>
      </c>
      <c r="J6" s="7" t="s">
        <v>75</v>
      </c>
      <c r="K6" s="7" t="s">
        <v>76</v>
      </c>
    </row>
    <row r="7" spans="1:11" x14ac:dyDescent="0.25">
      <c r="A7" s="4" t="s">
        <v>4</v>
      </c>
      <c r="B7" s="4" t="s">
        <v>5</v>
      </c>
      <c r="C7" s="2">
        <v>8330.6769999999997</v>
      </c>
      <c r="D7" s="2">
        <v>7004.5870000000004</v>
      </c>
      <c r="E7" s="2">
        <v>252.1</v>
      </c>
      <c r="F7" s="2">
        <v>0</v>
      </c>
      <c r="G7" s="2">
        <v>396.15800000000002</v>
      </c>
      <c r="H7" s="2">
        <v>26.91</v>
      </c>
      <c r="I7" s="2">
        <v>450.88200000000001</v>
      </c>
      <c r="J7" s="2">
        <v>24.978999999999999</v>
      </c>
      <c r="K7" s="2">
        <v>175.1</v>
      </c>
    </row>
    <row r="8" spans="1:11" x14ac:dyDescent="0.25">
      <c r="A8" s="4" t="s">
        <v>4</v>
      </c>
      <c r="B8" s="4" t="s">
        <v>6</v>
      </c>
      <c r="C8" s="2">
        <v>15651.913</v>
      </c>
      <c r="D8" s="2">
        <v>14631.266</v>
      </c>
      <c r="E8" s="2">
        <v>245.333</v>
      </c>
      <c r="F8" s="2">
        <v>0</v>
      </c>
      <c r="G8" s="2">
        <v>292.95699999999999</v>
      </c>
      <c r="H8" s="2">
        <v>7.6210000000000004</v>
      </c>
      <c r="I8" s="2">
        <v>323.44499999999999</v>
      </c>
      <c r="J8" s="2">
        <v>16.899999999999999</v>
      </c>
      <c r="K8" s="2">
        <v>134.4</v>
      </c>
    </row>
    <row r="9" spans="1:11" x14ac:dyDescent="0.25">
      <c r="A9" s="4" t="s">
        <v>4</v>
      </c>
      <c r="B9" s="4" t="s">
        <v>7</v>
      </c>
      <c r="C9" s="2">
        <v>18201.864000000001</v>
      </c>
      <c r="D9" s="2">
        <v>16909.831999999999</v>
      </c>
      <c r="E9" s="2">
        <v>3.6999999999999998E-2</v>
      </c>
      <c r="F9" s="2">
        <v>594.20500000000004</v>
      </c>
      <c r="G9" s="2">
        <v>132.91800000000001</v>
      </c>
      <c r="H9" s="2">
        <v>28.222000000000001</v>
      </c>
      <c r="I9" s="2">
        <v>349.947</v>
      </c>
      <c r="J9" s="2">
        <v>17.376999999999999</v>
      </c>
      <c r="K9" s="2">
        <v>169.3</v>
      </c>
    </row>
    <row r="10" spans="1:11" x14ac:dyDescent="0.25">
      <c r="A10" s="4" t="s">
        <v>4</v>
      </c>
      <c r="B10" s="4" t="s">
        <v>8</v>
      </c>
      <c r="C10" s="2">
        <v>19356.673999999999</v>
      </c>
      <c r="D10" s="2">
        <v>18337.420999999998</v>
      </c>
      <c r="E10" s="2">
        <v>0.29499999999999998</v>
      </c>
      <c r="F10" s="2">
        <v>492.94299999999998</v>
      </c>
      <c r="G10" s="2">
        <v>16.074999999999999</v>
      </c>
      <c r="H10" s="2">
        <v>68.474999999999994</v>
      </c>
      <c r="I10" s="2">
        <v>112.64</v>
      </c>
      <c r="J10" s="2">
        <v>35.677999999999997</v>
      </c>
      <c r="K10" s="2">
        <v>293.10000000000002</v>
      </c>
    </row>
    <row r="11" spans="1:11" x14ac:dyDescent="0.25">
      <c r="A11" s="4" t="s">
        <v>4</v>
      </c>
      <c r="B11" s="4" t="s">
        <v>9</v>
      </c>
      <c r="C11" s="2">
        <v>15251.555</v>
      </c>
      <c r="D11" s="2">
        <v>13994.51</v>
      </c>
      <c r="E11" s="2">
        <v>1.085</v>
      </c>
      <c r="F11" s="2">
        <v>501.303</v>
      </c>
      <c r="G11" s="2">
        <v>5.6840000000000002</v>
      </c>
      <c r="H11" s="2">
        <v>150.86799999999999</v>
      </c>
      <c r="I11" s="2">
        <v>358.37400000000002</v>
      </c>
      <c r="J11" s="2">
        <v>36.356000000000002</v>
      </c>
      <c r="K11" s="2">
        <v>203.4</v>
      </c>
    </row>
    <row r="12" spans="1:11" x14ac:dyDescent="0.25">
      <c r="A12" s="4" t="s">
        <v>4</v>
      </c>
      <c r="B12" s="4" t="s">
        <v>10</v>
      </c>
      <c r="C12" s="2">
        <v>16121.887000000001</v>
      </c>
      <c r="D12" s="2">
        <v>14827.102999999999</v>
      </c>
      <c r="E12" s="2">
        <v>1.349</v>
      </c>
      <c r="F12" s="2">
        <v>533.52200000000005</v>
      </c>
      <c r="G12" s="2">
        <v>1.5640000000000001</v>
      </c>
      <c r="H12" s="2">
        <v>145.87799999999999</v>
      </c>
      <c r="I12" s="2">
        <v>429.94799999999998</v>
      </c>
      <c r="J12" s="2">
        <v>20.21</v>
      </c>
      <c r="K12" s="2">
        <v>162.30000000000001</v>
      </c>
    </row>
    <row r="13" spans="1:11" x14ac:dyDescent="0.25">
      <c r="A13" s="4" t="s">
        <v>4</v>
      </c>
      <c r="B13" s="4" t="s">
        <v>11</v>
      </c>
      <c r="C13" s="2">
        <v>10650.709000000001</v>
      </c>
      <c r="D13" s="2">
        <v>8762.6949999999997</v>
      </c>
      <c r="E13" s="2">
        <v>249.994</v>
      </c>
      <c r="F13" s="2">
        <v>405.709</v>
      </c>
      <c r="G13" s="2">
        <v>1.071</v>
      </c>
      <c r="H13" s="2">
        <v>189.04400000000001</v>
      </c>
      <c r="I13" s="2">
        <v>574.61500000000001</v>
      </c>
      <c r="J13" s="2">
        <v>19.486999999999998</v>
      </c>
      <c r="K13" s="2">
        <v>448.1</v>
      </c>
    </row>
    <row r="14" spans="1:11" x14ac:dyDescent="0.25">
      <c r="A14" s="4" t="s">
        <v>4</v>
      </c>
      <c r="B14" s="4" t="s">
        <v>12</v>
      </c>
      <c r="C14" s="2">
        <v>6407.8360000000002</v>
      </c>
      <c r="D14" s="2">
        <v>4958.9009999999998</v>
      </c>
      <c r="E14" s="2">
        <v>27.050999999999998</v>
      </c>
      <c r="F14" s="2">
        <v>337.02100000000002</v>
      </c>
      <c r="G14" s="2">
        <v>4.4630000000000001</v>
      </c>
      <c r="H14" s="2">
        <v>158.83600000000001</v>
      </c>
      <c r="I14" s="2">
        <v>671.76099999999997</v>
      </c>
      <c r="J14" s="2">
        <v>16.076000000000001</v>
      </c>
      <c r="K14" s="2">
        <v>233.7</v>
      </c>
    </row>
    <row r="15" spans="1:11" x14ac:dyDescent="0.25">
      <c r="A15" s="4" t="s">
        <v>4</v>
      </c>
      <c r="B15" s="4" t="s">
        <v>13</v>
      </c>
      <c r="C15" s="2">
        <v>1506.075</v>
      </c>
      <c r="D15" s="2">
        <v>132.08699999999999</v>
      </c>
      <c r="E15" s="2">
        <v>0</v>
      </c>
      <c r="F15" s="2">
        <v>0</v>
      </c>
      <c r="G15" s="2">
        <v>65.933999999999997</v>
      </c>
      <c r="H15" s="2">
        <v>156.196</v>
      </c>
      <c r="I15" s="2">
        <v>907.02800000000002</v>
      </c>
      <c r="J15" s="2">
        <v>25.004000000000001</v>
      </c>
      <c r="K15" s="2">
        <v>219.8</v>
      </c>
    </row>
    <row r="16" spans="1:11" x14ac:dyDescent="0.25">
      <c r="A16" s="4" t="s">
        <v>4</v>
      </c>
      <c r="B16" s="4" t="s">
        <v>14</v>
      </c>
      <c r="C16" s="2">
        <v>1069.952</v>
      </c>
      <c r="D16" s="2">
        <v>29.251000000000001</v>
      </c>
      <c r="E16" s="2">
        <v>21.452999999999999</v>
      </c>
      <c r="F16" s="2">
        <v>0</v>
      </c>
      <c r="G16" s="2">
        <v>1.038</v>
      </c>
      <c r="H16" s="2">
        <v>247.47</v>
      </c>
      <c r="I16" s="2">
        <v>616.423</v>
      </c>
      <c r="J16" s="2">
        <v>22.248999999999999</v>
      </c>
      <c r="K16" s="2">
        <v>132.1</v>
      </c>
    </row>
    <row r="17" spans="1:11" x14ac:dyDescent="0.25">
      <c r="A17" s="4" t="s">
        <v>4</v>
      </c>
      <c r="B17" s="4" t="s">
        <v>15</v>
      </c>
      <c r="C17" s="2">
        <v>3897.8620000000001</v>
      </c>
      <c r="D17" s="2">
        <v>2728.7779999999998</v>
      </c>
      <c r="E17" s="2">
        <v>103.929</v>
      </c>
      <c r="F17" s="2">
        <v>202.221</v>
      </c>
      <c r="G17" s="2">
        <v>0</v>
      </c>
      <c r="H17" s="2">
        <v>281.06900000000002</v>
      </c>
      <c r="I17" s="2">
        <v>242.191</v>
      </c>
      <c r="J17" s="2">
        <v>42.360999999999997</v>
      </c>
      <c r="K17" s="2">
        <v>297.3</v>
      </c>
    </row>
    <row r="18" spans="1:11" x14ac:dyDescent="0.25">
      <c r="A18" s="4" t="s">
        <v>4</v>
      </c>
      <c r="B18" s="4" t="s">
        <v>16</v>
      </c>
      <c r="C18" s="2">
        <v>8687.0450000000001</v>
      </c>
      <c r="D18" s="2">
        <v>7471.1610000000001</v>
      </c>
      <c r="E18" s="2">
        <v>90.634</v>
      </c>
      <c r="F18" s="2">
        <v>164.36199999999999</v>
      </c>
      <c r="G18" s="2">
        <v>428.10599999999999</v>
      </c>
      <c r="H18" s="2">
        <v>103.858</v>
      </c>
      <c r="I18" s="2">
        <v>210.95</v>
      </c>
      <c r="J18" s="2">
        <v>13.903</v>
      </c>
      <c r="K18" s="2">
        <v>204.1</v>
      </c>
    </row>
    <row r="19" spans="1:11" x14ac:dyDescent="0.25">
      <c r="A19" s="4" t="s">
        <v>17</v>
      </c>
      <c r="B19" s="4" t="s">
        <v>5</v>
      </c>
      <c r="C19" s="2">
        <v>8363</v>
      </c>
      <c r="D19" s="2">
        <v>7166</v>
      </c>
      <c r="E19" s="2">
        <v>141</v>
      </c>
      <c r="F19" s="2">
        <v>0</v>
      </c>
      <c r="G19" s="2">
        <v>388</v>
      </c>
      <c r="H19" s="2">
        <v>139</v>
      </c>
      <c r="I19" s="2">
        <v>328</v>
      </c>
      <c r="J19" s="2">
        <v>19</v>
      </c>
      <c r="K19" s="2">
        <v>182</v>
      </c>
    </row>
    <row r="20" spans="1:11" x14ac:dyDescent="0.25">
      <c r="A20" s="4" t="s">
        <v>17</v>
      </c>
      <c r="B20" s="4" t="s">
        <v>6</v>
      </c>
      <c r="C20" s="2">
        <v>19590</v>
      </c>
      <c r="D20" s="2">
        <v>18329</v>
      </c>
      <c r="E20" s="2">
        <v>388</v>
      </c>
      <c r="F20" s="2">
        <v>0</v>
      </c>
      <c r="G20" s="2">
        <v>277</v>
      </c>
      <c r="H20" s="2">
        <v>111</v>
      </c>
      <c r="I20" s="2">
        <v>336</v>
      </c>
      <c r="J20" s="2">
        <v>37</v>
      </c>
      <c r="K20" s="2">
        <v>112</v>
      </c>
    </row>
    <row r="21" spans="1:11" x14ac:dyDescent="0.25">
      <c r="A21" s="4" t="s">
        <v>17</v>
      </c>
      <c r="B21" s="4" t="s">
        <v>7</v>
      </c>
      <c r="C21" s="2">
        <v>24171</v>
      </c>
      <c r="D21" s="2">
        <v>22694</v>
      </c>
      <c r="E21" s="2">
        <v>67</v>
      </c>
      <c r="F21" s="2">
        <v>668</v>
      </c>
      <c r="G21" s="2">
        <v>141</v>
      </c>
      <c r="H21" s="2">
        <v>92</v>
      </c>
      <c r="I21" s="2">
        <v>198</v>
      </c>
      <c r="J21" s="2">
        <v>29</v>
      </c>
      <c r="K21" s="2">
        <v>282</v>
      </c>
    </row>
    <row r="22" spans="1:11" x14ac:dyDescent="0.25">
      <c r="A22" s="4" t="s">
        <v>17</v>
      </c>
      <c r="B22" s="4" t="s">
        <v>8</v>
      </c>
      <c r="C22" s="2">
        <v>18262</v>
      </c>
      <c r="D22" s="2">
        <v>17222</v>
      </c>
      <c r="E22" s="2">
        <v>0</v>
      </c>
      <c r="F22" s="2">
        <v>542</v>
      </c>
      <c r="G22" s="2">
        <v>55</v>
      </c>
      <c r="H22" s="2">
        <v>96</v>
      </c>
      <c r="I22" s="2">
        <v>184</v>
      </c>
      <c r="J22" s="2">
        <v>9</v>
      </c>
      <c r="K22" s="2">
        <v>154</v>
      </c>
    </row>
    <row r="23" spans="1:11" x14ac:dyDescent="0.25">
      <c r="A23" s="4" t="s">
        <v>17</v>
      </c>
      <c r="B23" s="4" t="s">
        <v>9</v>
      </c>
      <c r="C23" s="2">
        <v>22003</v>
      </c>
      <c r="D23" s="2">
        <v>21038</v>
      </c>
      <c r="E23" s="2">
        <v>0</v>
      </c>
      <c r="F23" s="2">
        <v>322</v>
      </c>
      <c r="G23" s="2">
        <v>39</v>
      </c>
      <c r="H23" s="2">
        <v>179</v>
      </c>
      <c r="I23" s="2">
        <v>194</v>
      </c>
      <c r="J23" s="2">
        <v>24</v>
      </c>
      <c r="K23" s="2">
        <v>207</v>
      </c>
    </row>
    <row r="24" spans="1:11" x14ac:dyDescent="0.25">
      <c r="A24" s="4" t="s">
        <v>17</v>
      </c>
      <c r="B24" s="4" t="s">
        <v>10</v>
      </c>
      <c r="C24" s="2">
        <v>17722</v>
      </c>
      <c r="D24" s="2">
        <v>16817</v>
      </c>
      <c r="E24" s="2">
        <v>1</v>
      </c>
      <c r="F24" s="2">
        <v>329</v>
      </c>
      <c r="G24" s="2">
        <v>13</v>
      </c>
      <c r="H24" s="2">
        <v>112</v>
      </c>
      <c r="I24" s="2">
        <v>231</v>
      </c>
      <c r="J24" s="2">
        <v>12</v>
      </c>
      <c r="K24" s="2">
        <v>207</v>
      </c>
    </row>
    <row r="25" spans="1:11" x14ac:dyDescent="0.25">
      <c r="A25" s="4" t="s">
        <v>17</v>
      </c>
      <c r="B25" s="4" t="s">
        <v>11</v>
      </c>
      <c r="C25" s="2">
        <v>13671</v>
      </c>
      <c r="D25" s="2">
        <v>12295</v>
      </c>
      <c r="E25" s="2">
        <v>68</v>
      </c>
      <c r="F25" s="2">
        <v>578</v>
      </c>
      <c r="G25" s="2">
        <v>5</v>
      </c>
      <c r="H25" s="2">
        <v>70</v>
      </c>
      <c r="I25" s="2">
        <v>320</v>
      </c>
      <c r="J25" s="2">
        <v>11</v>
      </c>
      <c r="K25" s="2">
        <v>324</v>
      </c>
    </row>
    <row r="26" spans="1:11" x14ac:dyDescent="0.25">
      <c r="A26" s="4" t="s">
        <v>17</v>
      </c>
      <c r="B26" s="4" t="s">
        <v>12</v>
      </c>
      <c r="C26" s="2">
        <v>2377</v>
      </c>
      <c r="D26" s="2">
        <v>734</v>
      </c>
      <c r="E26" s="2">
        <v>14</v>
      </c>
      <c r="F26" s="2">
        <v>356</v>
      </c>
      <c r="G26" s="2">
        <v>39</v>
      </c>
      <c r="H26" s="2">
        <v>62</v>
      </c>
      <c r="I26" s="2">
        <v>621</v>
      </c>
      <c r="J26" s="2">
        <v>17</v>
      </c>
      <c r="K26" s="2">
        <v>534</v>
      </c>
    </row>
    <row r="27" spans="1:11" x14ac:dyDescent="0.25">
      <c r="A27" s="4" t="s">
        <v>17</v>
      </c>
      <c r="B27" s="4" t="s">
        <v>13</v>
      </c>
      <c r="C27" s="2">
        <v>753</v>
      </c>
      <c r="D27" s="2">
        <v>1</v>
      </c>
      <c r="E27" s="2">
        <v>0</v>
      </c>
      <c r="F27" s="2">
        <v>0</v>
      </c>
      <c r="G27" s="2">
        <v>43</v>
      </c>
      <c r="H27" s="2">
        <v>39</v>
      </c>
      <c r="I27" s="2">
        <v>417</v>
      </c>
      <c r="J27" s="2">
        <v>19</v>
      </c>
      <c r="K27" s="2">
        <v>234</v>
      </c>
    </row>
    <row r="28" spans="1:11" x14ac:dyDescent="0.25">
      <c r="A28" s="4" t="s">
        <v>17</v>
      </c>
      <c r="B28" s="4" t="s">
        <v>14</v>
      </c>
      <c r="C28" s="2">
        <v>2037</v>
      </c>
      <c r="D28" s="2">
        <v>0</v>
      </c>
      <c r="E28" s="2">
        <v>75</v>
      </c>
      <c r="F28" s="2">
        <v>456</v>
      </c>
      <c r="G28" s="2">
        <v>15</v>
      </c>
      <c r="H28" s="2">
        <v>138</v>
      </c>
      <c r="I28" s="2">
        <v>880</v>
      </c>
      <c r="J28" s="2">
        <v>18</v>
      </c>
      <c r="K28" s="2">
        <v>455</v>
      </c>
    </row>
    <row r="29" spans="1:11" x14ac:dyDescent="0.25">
      <c r="A29" s="4" t="s">
        <v>17</v>
      </c>
      <c r="B29" s="4" t="s">
        <v>15</v>
      </c>
      <c r="C29" s="2">
        <v>1478</v>
      </c>
      <c r="D29" s="2">
        <v>0</v>
      </c>
      <c r="E29" s="2">
        <v>288</v>
      </c>
      <c r="F29" s="2">
        <v>79</v>
      </c>
      <c r="G29" s="2">
        <v>0</v>
      </c>
      <c r="H29" s="2">
        <v>139</v>
      </c>
      <c r="I29" s="2">
        <v>686</v>
      </c>
      <c r="J29" s="2">
        <v>15</v>
      </c>
      <c r="K29" s="2">
        <v>271</v>
      </c>
    </row>
    <row r="30" spans="1:11" x14ac:dyDescent="0.25">
      <c r="A30" s="4" t="s">
        <v>17</v>
      </c>
      <c r="B30" s="4" t="s">
        <v>16</v>
      </c>
      <c r="C30" s="2">
        <v>947</v>
      </c>
      <c r="D30" s="2">
        <v>0</v>
      </c>
      <c r="E30" s="2">
        <v>63</v>
      </c>
      <c r="F30" s="2">
        <v>0</v>
      </c>
      <c r="G30" s="2">
        <v>356</v>
      </c>
      <c r="H30" s="2">
        <v>59</v>
      </c>
      <c r="I30" s="2">
        <v>196</v>
      </c>
      <c r="J30" s="2">
        <v>13</v>
      </c>
      <c r="K30" s="2">
        <v>260</v>
      </c>
    </row>
    <row r="31" spans="1:11" x14ac:dyDescent="0.25">
      <c r="A31" s="4" t="s">
        <v>18</v>
      </c>
      <c r="B31" s="4" t="s">
        <v>5</v>
      </c>
      <c r="C31" s="2">
        <v>993</v>
      </c>
      <c r="D31" s="2">
        <v>5</v>
      </c>
      <c r="E31" s="2">
        <v>38</v>
      </c>
      <c r="F31" s="2">
        <v>0</v>
      </c>
      <c r="G31" s="2">
        <v>339</v>
      </c>
      <c r="H31" s="2">
        <v>181</v>
      </c>
      <c r="I31" s="2">
        <v>223</v>
      </c>
      <c r="J31" s="2">
        <v>8</v>
      </c>
      <c r="K31" s="2">
        <v>199</v>
      </c>
    </row>
    <row r="32" spans="1:11" x14ac:dyDescent="0.25">
      <c r="A32" s="4" t="s">
        <v>18</v>
      </c>
      <c r="B32" s="4" t="s">
        <v>6</v>
      </c>
      <c r="C32" s="2">
        <v>1169</v>
      </c>
      <c r="D32" s="2">
        <v>0</v>
      </c>
      <c r="E32" s="2">
        <v>134</v>
      </c>
      <c r="F32" s="2">
        <v>0</v>
      </c>
      <c r="G32" s="2">
        <v>348</v>
      </c>
      <c r="H32" s="2">
        <v>208</v>
      </c>
      <c r="I32" s="2">
        <v>270</v>
      </c>
      <c r="J32" s="2">
        <v>14</v>
      </c>
      <c r="K32" s="2">
        <v>195</v>
      </c>
    </row>
    <row r="33" spans="1:11" x14ac:dyDescent="0.25">
      <c r="A33" s="4" t="s">
        <v>18</v>
      </c>
      <c r="B33" s="4" t="s">
        <v>7</v>
      </c>
      <c r="C33" s="2">
        <v>1688</v>
      </c>
      <c r="D33" s="2">
        <v>0</v>
      </c>
      <c r="E33" s="2">
        <v>129</v>
      </c>
      <c r="F33" s="2">
        <v>583</v>
      </c>
      <c r="G33" s="2">
        <v>78</v>
      </c>
      <c r="H33" s="2">
        <v>224</v>
      </c>
      <c r="I33" s="2">
        <v>486</v>
      </c>
      <c r="J33" s="2">
        <v>13</v>
      </c>
      <c r="K33" s="2">
        <v>175</v>
      </c>
    </row>
    <row r="34" spans="1:11" x14ac:dyDescent="0.25">
      <c r="A34" s="4" t="s">
        <v>18</v>
      </c>
      <c r="B34" s="4" t="s">
        <v>8</v>
      </c>
      <c r="C34" s="2">
        <v>3598</v>
      </c>
      <c r="D34" s="2">
        <v>2023</v>
      </c>
      <c r="E34" s="2">
        <v>11</v>
      </c>
      <c r="F34" s="2">
        <v>586</v>
      </c>
      <c r="G34" s="2">
        <v>26</v>
      </c>
      <c r="H34" s="2">
        <v>194</v>
      </c>
      <c r="I34" s="2">
        <v>346</v>
      </c>
      <c r="J34" s="2">
        <v>19</v>
      </c>
      <c r="K34" s="2">
        <v>393</v>
      </c>
    </row>
    <row r="35" spans="1:11" x14ac:dyDescent="0.25">
      <c r="A35" s="4" t="s">
        <v>18</v>
      </c>
      <c r="B35" s="4" t="s">
        <v>9</v>
      </c>
      <c r="C35" s="2">
        <v>14600</v>
      </c>
      <c r="D35" s="2">
        <v>13278</v>
      </c>
      <c r="E35" s="2">
        <v>1</v>
      </c>
      <c r="F35" s="2">
        <v>566</v>
      </c>
      <c r="G35" s="2">
        <v>22</v>
      </c>
      <c r="H35" s="2">
        <v>119</v>
      </c>
      <c r="I35" s="2">
        <v>339</v>
      </c>
      <c r="J35" s="2">
        <v>8</v>
      </c>
      <c r="K35" s="2">
        <v>267</v>
      </c>
    </row>
    <row r="36" spans="1:11" x14ac:dyDescent="0.25">
      <c r="A36" s="4" t="s">
        <v>18</v>
      </c>
      <c r="B36" s="4" t="s">
        <v>10</v>
      </c>
      <c r="C36" s="2">
        <v>16105</v>
      </c>
      <c r="D36" s="2">
        <v>15047</v>
      </c>
      <c r="E36" s="2">
        <v>1</v>
      </c>
      <c r="F36" s="2">
        <v>384</v>
      </c>
      <c r="G36" s="2">
        <v>15</v>
      </c>
      <c r="H36" s="2">
        <v>78</v>
      </c>
      <c r="I36" s="2">
        <v>254</v>
      </c>
      <c r="J36" s="2">
        <v>15</v>
      </c>
      <c r="K36" s="2">
        <v>311</v>
      </c>
    </row>
    <row r="37" spans="1:11" x14ac:dyDescent="0.25">
      <c r="A37" s="4" t="s">
        <v>18</v>
      </c>
      <c r="B37" s="4" t="s">
        <v>11</v>
      </c>
      <c r="C37" s="2">
        <v>8398</v>
      </c>
      <c r="D37" s="2">
        <v>6899</v>
      </c>
      <c r="E37" s="2">
        <v>287</v>
      </c>
      <c r="F37" s="2">
        <v>311</v>
      </c>
      <c r="G37" s="2">
        <v>12</v>
      </c>
      <c r="H37" s="2">
        <v>126</v>
      </c>
      <c r="I37" s="2">
        <v>347</v>
      </c>
      <c r="J37" s="2">
        <v>47</v>
      </c>
      <c r="K37" s="2">
        <v>369</v>
      </c>
    </row>
    <row r="38" spans="1:11" x14ac:dyDescent="0.25">
      <c r="A38" s="4" t="s">
        <v>18</v>
      </c>
      <c r="B38" s="4" t="s">
        <v>12</v>
      </c>
      <c r="C38" s="2">
        <v>8542</v>
      </c>
      <c r="D38" s="2">
        <v>6811</v>
      </c>
      <c r="E38" s="2">
        <v>0</v>
      </c>
      <c r="F38" s="2">
        <v>520</v>
      </c>
      <c r="G38" s="2">
        <v>37</v>
      </c>
      <c r="H38" s="2">
        <v>208</v>
      </c>
      <c r="I38" s="2">
        <v>442</v>
      </c>
      <c r="J38" s="2">
        <v>14</v>
      </c>
      <c r="K38" s="2">
        <v>510</v>
      </c>
    </row>
    <row r="39" spans="1:11" x14ac:dyDescent="0.25">
      <c r="A39" s="4" t="s">
        <v>18</v>
      </c>
      <c r="B39" s="4" t="s">
        <v>13</v>
      </c>
      <c r="C39" s="2">
        <v>836</v>
      </c>
      <c r="D39" s="2">
        <v>0</v>
      </c>
      <c r="E39" s="2">
        <v>0</v>
      </c>
      <c r="F39" s="2">
        <v>0</v>
      </c>
      <c r="G39" s="2">
        <v>106</v>
      </c>
      <c r="H39" s="2">
        <v>159</v>
      </c>
      <c r="I39" s="2">
        <v>339</v>
      </c>
      <c r="J39" s="2">
        <v>23</v>
      </c>
      <c r="K39" s="2">
        <v>209</v>
      </c>
    </row>
    <row r="40" spans="1:11" x14ac:dyDescent="0.25">
      <c r="A40" s="4" t="s">
        <v>18</v>
      </c>
      <c r="B40" s="4" t="s">
        <v>14</v>
      </c>
      <c r="C40" s="2">
        <v>1156</v>
      </c>
      <c r="D40" s="2">
        <v>16</v>
      </c>
      <c r="E40" s="2">
        <v>49</v>
      </c>
      <c r="F40" s="2">
        <v>339</v>
      </c>
      <c r="G40" s="2">
        <v>0</v>
      </c>
      <c r="H40" s="2">
        <v>156</v>
      </c>
      <c r="I40" s="2">
        <v>236</v>
      </c>
      <c r="J40" s="2">
        <v>12</v>
      </c>
      <c r="K40" s="2">
        <v>348</v>
      </c>
    </row>
    <row r="41" spans="1:11" x14ac:dyDescent="0.25">
      <c r="A41" s="4" t="s">
        <v>18</v>
      </c>
      <c r="B41" s="4" t="s">
        <v>15</v>
      </c>
      <c r="C41" s="2">
        <v>932</v>
      </c>
      <c r="D41" s="2">
        <v>16</v>
      </c>
      <c r="E41" s="2">
        <v>107</v>
      </c>
      <c r="F41" s="2">
        <v>149</v>
      </c>
      <c r="G41" s="2">
        <v>0</v>
      </c>
      <c r="H41" s="2">
        <v>148</v>
      </c>
      <c r="I41" s="2">
        <v>385</v>
      </c>
      <c r="J41" s="2">
        <v>13</v>
      </c>
      <c r="K41" s="2">
        <v>114</v>
      </c>
    </row>
    <row r="42" spans="1:11" x14ac:dyDescent="0.25">
      <c r="A42" s="4" t="s">
        <v>18</v>
      </c>
      <c r="B42" s="4" t="s">
        <v>16</v>
      </c>
      <c r="C42" s="2">
        <v>921</v>
      </c>
      <c r="D42" s="2">
        <v>37</v>
      </c>
      <c r="E42" s="2">
        <v>164</v>
      </c>
      <c r="F42" s="2">
        <v>0</v>
      </c>
      <c r="G42" s="2">
        <v>291</v>
      </c>
      <c r="H42" s="2">
        <v>106</v>
      </c>
      <c r="I42" s="2">
        <v>224</v>
      </c>
      <c r="J42" s="2">
        <v>5</v>
      </c>
      <c r="K42" s="2">
        <v>94</v>
      </c>
    </row>
    <row r="43" spans="1:11" x14ac:dyDescent="0.25">
      <c r="A43" s="4" t="s">
        <v>19</v>
      </c>
      <c r="B43" s="4" t="s">
        <v>5</v>
      </c>
      <c r="C43" s="2">
        <v>1523</v>
      </c>
      <c r="D43" s="2">
        <v>551</v>
      </c>
      <c r="E43" s="2">
        <v>197</v>
      </c>
      <c r="F43" s="2">
        <v>0</v>
      </c>
      <c r="G43" s="2">
        <v>309</v>
      </c>
      <c r="H43" s="2">
        <v>130</v>
      </c>
      <c r="I43" s="2">
        <v>218</v>
      </c>
      <c r="J43" s="2">
        <v>10</v>
      </c>
      <c r="K43" s="2">
        <v>108</v>
      </c>
    </row>
    <row r="44" spans="1:11" x14ac:dyDescent="0.25">
      <c r="A44" s="4" t="s">
        <v>19</v>
      </c>
      <c r="B44" s="4" t="s">
        <v>6</v>
      </c>
      <c r="C44" s="2">
        <v>11222</v>
      </c>
      <c r="D44" s="2">
        <v>10278</v>
      </c>
      <c r="E44" s="2">
        <v>313</v>
      </c>
      <c r="F44" s="2">
        <v>0</v>
      </c>
      <c r="G44" s="2">
        <v>323</v>
      </c>
      <c r="H44" s="2">
        <v>96</v>
      </c>
      <c r="I44" s="2">
        <v>53</v>
      </c>
      <c r="J44" s="2">
        <v>6</v>
      </c>
      <c r="K44" s="2">
        <v>153</v>
      </c>
    </row>
    <row r="45" spans="1:11" x14ac:dyDescent="0.25">
      <c r="A45" s="4" t="s">
        <v>19</v>
      </c>
      <c r="B45" s="4" t="s">
        <v>7</v>
      </c>
      <c r="C45" s="2">
        <v>8421</v>
      </c>
      <c r="D45" s="2">
        <v>7681</v>
      </c>
      <c r="E45" s="2">
        <v>78</v>
      </c>
      <c r="F45" s="2">
        <v>305</v>
      </c>
      <c r="G45" s="2">
        <v>73</v>
      </c>
      <c r="H45" s="2">
        <v>100</v>
      </c>
      <c r="I45" s="2">
        <v>70</v>
      </c>
      <c r="J45" s="2">
        <v>2</v>
      </c>
      <c r="K45" s="2">
        <v>112</v>
      </c>
    </row>
    <row r="46" spans="1:11" x14ac:dyDescent="0.25">
      <c r="A46" s="4" t="s">
        <v>19</v>
      </c>
      <c r="B46" s="4" t="s">
        <v>8</v>
      </c>
      <c r="C46" s="2">
        <v>10835</v>
      </c>
      <c r="D46" s="2">
        <v>10199</v>
      </c>
      <c r="E46" s="2">
        <v>1</v>
      </c>
      <c r="F46" s="2">
        <v>395</v>
      </c>
      <c r="G46" s="2">
        <v>22</v>
      </c>
      <c r="H46" s="2">
        <v>64</v>
      </c>
      <c r="I46" s="2">
        <v>50</v>
      </c>
      <c r="J46" s="2">
        <v>1</v>
      </c>
      <c r="K46" s="2">
        <v>103</v>
      </c>
    </row>
    <row r="47" spans="1:11" x14ac:dyDescent="0.25">
      <c r="A47" s="4" t="s">
        <v>19</v>
      </c>
      <c r="B47" s="4" t="s">
        <v>9</v>
      </c>
      <c r="C47" s="2">
        <v>4815</v>
      </c>
      <c r="D47" s="2">
        <v>3849</v>
      </c>
      <c r="E47" s="2">
        <v>0</v>
      </c>
      <c r="F47" s="2">
        <v>530</v>
      </c>
      <c r="G47" s="2">
        <v>19</v>
      </c>
      <c r="H47" s="2">
        <v>128</v>
      </c>
      <c r="I47" s="2">
        <v>120</v>
      </c>
      <c r="J47" s="2">
        <v>7</v>
      </c>
      <c r="K47" s="2">
        <v>162</v>
      </c>
    </row>
    <row r="48" spans="1:11" x14ac:dyDescent="0.25">
      <c r="A48" s="4" t="s">
        <v>19</v>
      </c>
      <c r="B48" s="4" t="s">
        <v>10</v>
      </c>
      <c r="C48" s="2">
        <v>780</v>
      </c>
      <c r="D48" s="2">
        <v>137</v>
      </c>
      <c r="E48" s="2">
        <v>0</v>
      </c>
      <c r="F48" s="2">
        <v>345</v>
      </c>
      <c r="G48" s="2">
        <v>4</v>
      </c>
      <c r="H48" s="2">
        <v>54</v>
      </c>
      <c r="I48" s="2">
        <v>104</v>
      </c>
      <c r="J48" s="2">
        <v>2</v>
      </c>
      <c r="K48" s="2">
        <v>134</v>
      </c>
    </row>
    <row r="49" spans="1:11" x14ac:dyDescent="0.25">
      <c r="A49" s="4" t="s">
        <v>19</v>
      </c>
      <c r="B49" s="4" t="s">
        <v>11</v>
      </c>
      <c r="C49" s="2">
        <v>1302</v>
      </c>
      <c r="D49" s="2">
        <v>22</v>
      </c>
      <c r="E49" s="2">
        <v>155</v>
      </c>
      <c r="F49" s="2">
        <v>487</v>
      </c>
      <c r="G49" s="2">
        <v>16</v>
      </c>
      <c r="H49" s="2">
        <v>88</v>
      </c>
      <c r="I49" s="2">
        <v>274</v>
      </c>
      <c r="J49" s="2">
        <v>2</v>
      </c>
      <c r="K49" s="2">
        <v>258</v>
      </c>
    </row>
    <row r="50" spans="1:11" x14ac:dyDescent="0.25">
      <c r="A50" s="4" t="s">
        <v>19</v>
      </c>
      <c r="B50" s="4" t="s">
        <v>12</v>
      </c>
      <c r="C50" s="2">
        <v>1418</v>
      </c>
      <c r="D50" s="2">
        <v>75</v>
      </c>
      <c r="E50" s="2">
        <v>37</v>
      </c>
      <c r="F50" s="2">
        <v>624</v>
      </c>
      <c r="G50" s="2">
        <v>9</v>
      </c>
      <c r="H50" s="2">
        <v>37</v>
      </c>
      <c r="I50" s="2">
        <v>223</v>
      </c>
      <c r="J50" s="2">
        <v>5</v>
      </c>
      <c r="K50" s="2">
        <v>408</v>
      </c>
    </row>
    <row r="51" spans="1:11" x14ac:dyDescent="0.25">
      <c r="A51" s="4" t="s">
        <v>19</v>
      </c>
      <c r="B51" s="4" t="s">
        <v>13</v>
      </c>
      <c r="C51" s="2">
        <v>742</v>
      </c>
      <c r="D51" s="2">
        <v>22</v>
      </c>
      <c r="E51" s="2">
        <v>19</v>
      </c>
      <c r="F51" s="2">
        <v>44</v>
      </c>
      <c r="G51" s="2">
        <v>53</v>
      </c>
      <c r="H51" s="2">
        <v>47</v>
      </c>
      <c r="I51" s="2">
        <v>292</v>
      </c>
      <c r="J51" s="2">
        <v>10</v>
      </c>
      <c r="K51" s="2">
        <v>255</v>
      </c>
    </row>
    <row r="52" spans="1:11" x14ac:dyDescent="0.25">
      <c r="A52" s="4" t="s">
        <v>19</v>
      </c>
      <c r="B52" s="4" t="s">
        <v>14</v>
      </c>
      <c r="C52" s="2">
        <v>1348</v>
      </c>
      <c r="D52" s="2">
        <v>21</v>
      </c>
      <c r="E52" s="2">
        <v>22</v>
      </c>
      <c r="F52" s="2">
        <v>597</v>
      </c>
      <c r="G52" s="2">
        <v>0</v>
      </c>
      <c r="H52" s="2">
        <v>125</v>
      </c>
      <c r="I52" s="2">
        <v>332</v>
      </c>
      <c r="J52" s="2">
        <v>9</v>
      </c>
      <c r="K52" s="2">
        <v>242</v>
      </c>
    </row>
    <row r="53" spans="1:11" x14ac:dyDescent="0.25">
      <c r="A53" s="4" t="s">
        <v>19</v>
      </c>
      <c r="B53" s="4" t="s">
        <v>15</v>
      </c>
      <c r="C53" s="2">
        <v>1701</v>
      </c>
      <c r="D53" s="2">
        <v>31</v>
      </c>
      <c r="E53" s="2">
        <v>142</v>
      </c>
      <c r="F53" s="2">
        <v>571</v>
      </c>
      <c r="G53" s="2">
        <v>1</v>
      </c>
      <c r="H53" s="2">
        <v>153</v>
      </c>
      <c r="I53" s="2">
        <v>496</v>
      </c>
      <c r="J53" s="2">
        <v>3</v>
      </c>
      <c r="K53" s="2">
        <v>304</v>
      </c>
    </row>
    <row r="54" spans="1:11" x14ac:dyDescent="0.25">
      <c r="A54" s="4" t="s">
        <v>19</v>
      </c>
      <c r="B54" s="4" t="s">
        <v>16</v>
      </c>
      <c r="C54" s="2">
        <v>1148</v>
      </c>
      <c r="D54" s="2">
        <v>117</v>
      </c>
      <c r="E54" s="2">
        <v>63</v>
      </c>
      <c r="F54" s="2">
        <v>152</v>
      </c>
      <c r="G54" s="2">
        <v>3</v>
      </c>
      <c r="H54" s="2">
        <v>169</v>
      </c>
      <c r="I54" s="2">
        <v>468</v>
      </c>
      <c r="J54" s="2">
        <v>2</v>
      </c>
      <c r="K54" s="2">
        <v>174</v>
      </c>
    </row>
    <row r="55" spans="1:11" x14ac:dyDescent="0.25">
      <c r="A55" s="4" t="s">
        <v>20</v>
      </c>
      <c r="B55" s="4" t="s">
        <v>5</v>
      </c>
      <c r="C55" s="2">
        <v>2896</v>
      </c>
      <c r="D55" s="2">
        <v>2392</v>
      </c>
      <c r="E55" s="2">
        <v>0</v>
      </c>
      <c r="F55" s="2">
        <v>0</v>
      </c>
      <c r="G55" s="2">
        <v>226</v>
      </c>
      <c r="H55" s="2">
        <v>67</v>
      </c>
      <c r="I55" s="2">
        <v>164</v>
      </c>
      <c r="J55" s="2">
        <v>1</v>
      </c>
      <c r="K55" s="2">
        <v>46</v>
      </c>
    </row>
    <row r="56" spans="1:11" x14ac:dyDescent="0.25">
      <c r="A56" s="4" t="s">
        <v>20</v>
      </c>
      <c r="B56" s="4" t="s">
        <v>6</v>
      </c>
      <c r="C56" s="2">
        <v>3009</v>
      </c>
      <c r="D56" s="2">
        <v>2424</v>
      </c>
      <c r="E56" s="2">
        <v>73</v>
      </c>
      <c r="F56" s="2">
        <v>0</v>
      </c>
      <c r="G56" s="2">
        <v>295</v>
      </c>
      <c r="H56" s="2">
        <v>23</v>
      </c>
      <c r="I56" s="2">
        <v>143</v>
      </c>
      <c r="J56" s="2">
        <v>1</v>
      </c>
      <c r="K56" s="2">
        <v>50</v>
      </c>
    </row>
    <row r="57" spans="1:11" x14ac:dyDescent="0.25">
      <c r="A57" s="4" t="s">
        <v>20</v>
      </c>
      <c r="B57" s="4" t="s">
        <v>7</v>
      </c>
      <c r="C57" s="2">
        <v>4719</v>
      </c>
      <c r="D57" s="2">
        <v>3371</v>
      </c>
      <c r="E57" s="2">
        <v>246</v>
      </c>
      <c r="F57" s="2">
        <v>585</v>
      </c>
      <c r="G57" s="2">
        <v>172</v>
      </c>
      <c r="H57" s="2">
        <v>36</v>
      </c>
      <c r="I57" s="2">
        <v>156</v>
      </c>
      <c r="J57" s="2">
        <v>2</v>
      </c>
      <c r="K57" s="2">
        <v>151</v>
      </c>
    </row>
    <row r="58" spans="1:11" x14ac:dyDescent="0.25">
      <c r="A58" s="4" t="s">
        <v>20</v>
      </c>
      <c r="B58" s="4" t="s">
        <v>8</v>
      </c>
      <c r="C58" s="2">
        <v>9059</v>
      </c>
      <c r="D58" s="2">
        <v>7717</v>
      </c>
      <c r="E58" s="2">
        <v>128</v>
      </c>
      <c r="F58" s="2">
        <v>683</v>
      </c>
      <c r="G58" s="2">
        <v>32</v>
      </c>
      <c r="H58" s="2">
        <v>107</v>
      </c>
      <c r="I58" s="2">
        <v>180</v>
      </c>
      <c r="J58" s="2">
        <v>3</v>
      </c>
      <c r="K58" s="2">
        <v>209</v>
      </c>
    </row>
    <row r="59" spans="1:11" x14ac:dyDescent="0.25">
      <c r="A59" s="4" t="s">
        <v>20</v>
      </c>
      <c r="B59" s="4" t="s">
        <v>9</v>
      </c>
      <c r="C59" s="2">
        <v>5674</v>
      </c>
      <c r="D59" s="2">
        <v>4501</v>
      </c>
      <c r="E59" s="2">
        <v>54</v>
      </c>
      <c r="F59" s="2">
        <v>647</v>
      </c>
      <c r="G59" s="2">
        <v>28</v>
      </c>
      <c r="H59" s="2">
        <v>115</v>
      </c>
      <c r="I59" s="2">
        <v>156</v>
      </c>
      <c r="J59" s="2">
        <v>3</v>
      </c>
      <c r="K59" s="2">
        <v>170</v>
      </c>
    </row>
    <row r="60" spans="1:11" x14ac:dyDescent="0.25">
      <c r="A60" s="4" t="s">
        <v>20</v>
      </c>
      <c r="B60" s="4" t="s">
        <v>10</v>
      </c>
      <c r="C60" s="2">
        <v>4669</v>
      </c>
      <c r="D60" s="2">
        <v>3710</v>
      </c>
      <c r="E60" s="2">
        <v>64</v>
      </c>
      <c r="F60" s="2">
        <v>509</v>
      </c>
      <c r="G60" s="2">
        <v>4</v>
      </c>
      <c r="H60" s="2">
        <v>136</v>
      </c>
      <c r="I60" s="2">
        <v>91</v>
      </c>
      <c r="J60" s="2">
        <v>2</v>
      </c>
      <c r="K60" s="2">
        <v>153</v>
      </c>
    </row>
    <row r="61" spans="1:11" x14ac:dyDescent="0.25">
      <c r="A61" s="4" t="s">
        <v>20</v>
      </c>
      <c r="B61" s="4" t="s">
        <v>11</v>
      </c>
      <c r="C61" s="2">
        <v>1772</v>
      </c>
      <c r="D61" s="2">
        <v>270</v>
      </c>
      <c r="E61" s="2">
        <v>188</v>
      </c>
      <c r="F61" s="2">
        <v>525</v>
      </c>
      <c r="G61" s="2">
        <v>3</v>
      </c>
      <c r="H61" s="2">
        <v>250</v>
      </c>
      <c r="I61" s="2">
        <v>232</v>
      </c>
      <c r="J61" s="2">
        <v>12</v>
      </c>
      <c r="K61" s="2">
        <v>292</v>
      </c>
    </row>
    <row r="62" spans="1:11" x14ac:dyDescent="0.25">
      <c r="A62" s="4" t="s">
        <v>20</v>
      </c>
      <c r="B62" s="4" t="s">
        <v>12</v>
      </c>
      <c r="C62" s="2">
        <v>1037</v>
      </c>
      <c r="D62" s="2">
        <v>48</v>
      </c>
      <c r="E62" s="2">
        <v>2</v>
      </c>
      <c r="F62" s="2">
        <v>451</v>
      </c>
      <c r="G62" s="2">
        <v>8</v>
      </c>
      <c r="H62" s="2">
        <v>121</v>
      </c>
      <c r="I62" s="2">
        <v>209</v>
      </c>
      <c r="J62" s="2">
        <v>6</v>
      </c>
      <c r="K62" s="2">
        <v>192</v>
      </c>
    </row>
    <row r="63" spans="1:11" x14ac:dyDescent="0.25">
      <c r="A63" s="4" t="s">
        <v>20</v>
      </c>
      <c r="B63" s="4" t="s">
        <v>13</v>
      </c>
      <c r="C63" s="2">
        <v>692</v>
      </c>
      <c r="D63" s="2">
        <v>1</v>
      </c>
      <c r="E63" s="2">
        <v>0</v>
      </c>
      <c r="F63" s="2">
        <v>21</v>
      </c>
      <c r="G63" s="2">
        <v>8</v>
      </c>
      <c r="H63" s="2">
        <v>129</v>
      </c>
      <c r="I63" s="2">
        <v>404</v>
      </c>
      <c r="J63" s="2">
        <v>14</v>
      </c>
      <c r="K63" s="2">
        <v>115</v>
      </c>
    </row>
    <row r="64" spans="1:11" x14ac:dyDescent="0.25">
      <c r="A64" s="4" t="s">
        <v>20</v>
      </c>
      <c r="B64" s="4" t="s">
        <v>14</v>
      </c>
      <c r="C64" s="2">
        <v>1154</v>
      </c>
      <c r="D64" s="2">
        <v>2</v>
      </c>
      <c r="E64" s="2">
        <v>20</v>
      </c>
      <c r="F64" s="2">
        <v>407</v>
      </c>
      <c r="G64" s="2">
        <v>0</v>
      </c>
      <c r="H64" s="2">
        <v>192</v>
      </c>
      <c r="I64" s="2">
        <v>395</v>
      </c>
      <c r="J64" s="2">
        <v>13</v>
      </c>
      <c r="K64" s="2">
        <v>125</v>
      </c>
    </row>
    <row r="65" spans="1:11" x14ac:dyDescent="0.25">
      <c r="A65" s="4" t="s">
        <v>20</v>
      </c>
      <c r="B65" s="4" t="s">
        <v>15</v>
      </c>
      <c r="C65" s="2">
        <v>1509</v>
      </c>
      <c r="D65" s="2">
        <v>2</v>
      </c>
      <c r="E65" s="2">
        <v>24</v>
      </c>
      <c r="F65" s="2">
        <v>461</v>
      </c>
      <c r="G65" s="2">
        <v>0</v>
      </c>
      <c r="H65" s="2">
        <v>254</v>
      </c>
      <c r="I65" s="2">
        <v>474</v>
      </c>
      <c r="J65" s="2">
        <v>3</v>
      </c>
      <c r="K65" s="2">
        <v>291</v>
      </c>
    </row>
    <row r="66" spans="1:11" x14ac:dyDescent="0.25">
      <c r="A66" s="4" t="s">
        <v>20</v>
      </c>
      <c r="B66" s="4" t="s">
        <v>16</v>
      </c>
      <c r="C66" s="2">
        <v>1026</v>
      </c>
      <c r="D66" s="2">
        <v>8</v>
      </c>
      <c r="E66" s="2">
        <v>37</v>
      </c>
      <c r="F66" s="2">
        <v>107</v>
      </c>
      <c r="G66" s="2">
        <v>1</v>
      </c>
      <c r="H66" s="2">
        <v>182</v>
      </c>
      <c r="I66" s="2">
        <v>382</v>
      </c>
      <c r="J66" s="2">
        <v>4</v>
      </c>
      <c r="K66" s="2">
        <v>305</v>
      </c>
    </row>
    <row r="67" spans="1:11" x14ac:dyDescent="0.25">
      <c r="A67" s="4" t="s">
        <v>21</v>
      </c>
      <c r="B67" s="4" t="s">
        <v>5</v>
      </c>
      <c r="C67" s="2">
        <v>539</v>
      </c>
      <c r="D67" s="2">
        <v>26</v>
      </c>
      <c r="E67" s="2">
        <v>0</v>
      </c>
      <c r="F67" s="2">
        <v>0</v>
      </c>
      <c r="G67" s="2">
        <v>204</v>
      </c>
      <c r="H67" s="2">
        <v>123</v>
      </c>
      <c r="I67" s="2">
        <v>105</v>
      </c>
      <c r="J67" s="2">
        <v>6</v>
      </c>
      <c r="K67" s="2">
        <v>75</v>
      </c>
    </row>
    <row r="68" spans="1:11" x14ac:dyDescent="0.25">
      <c r="A68" s="4" t="s">
        <v>21</v>
      </c>
      <c r="B68" s="4" t="s">
        <v>6</v>
      </c>
      <c r="C68" s="2">
        <v>1136</v>
      </c>
      <c r="D68" s="2">
        <v>309</v>
      </c>
      <c r="E68" s="2">
        <v>137</v>
      </c>
      <c r="F68" s="2">
        <v>0</v>
      </c>
      <c r="G68" s="2">
        <v>357</v>
      </c>
      <c r="H68" s="2">
        <v>165</v>
      </c>
      <c r="I68" s="2">
        <v>98</v>
      </c>
      <c r="J68" s="2">
        <v>2</v>
      </c>
      <c r="K68" s="2">
        <v>68</v>
      </c>
    </row>
    <row r="69" spans="1:11" x14ac:dyDescent="0.25">
      <c r="A69" s="4" t="s">
        <v>21</v>
      </c>
      <c r="B69" s="4" t="s">
        <v>7</v>
      </c>
      <c r="C69" s="2">
        <v>6107</v>
      </c>
      <c r="D69" s="2">
        <v>4551</v>
      </c>
      <c r="E69" s="2">
        <v>229</v>
      </c>
      <c r="F69" s="2">
        <v>584</v>
      </c>
      <c r="G69" s="2">
        <v>238</v>
      </c>
      <c r="H69" s="2">
        <v>272</v>
      </c>
      <c r="I69" s="2">
        <v>159</v>
      </c>
      <c r="J69" s="2">
        <v>3</v>
      </c>
      <c r="K69" s="2">
        <v>71</v>
      </c>
    </row>
    <row r="70" spans="1:11" x14ac:dyDescent="0.25">
      <c r="A70" s="4" t="s">
        <v>21</v>
      </c>
      <c r="B70" s="4" t="s">
        <v>8</v>
      </c>
      <c r="C70" s="2">
        <v>8348</v>
      </c>
      <c r="D70" s="2">
        <v>7090</v>
      </c>
      <c r="E70" s="2">
        <v>147</v>
      </c>
      <c r="F70" s="2">
        <v>618</v>
      </c>
      <c r="G70" s="2">
        <v>53</v>
      </c>
      <c r="H70" s="2">
        <v>183</v>
      </c>
      <c r="I70" s="2">
        <v>122</v>
      </c>
      <c r="J70" s="2">
        <v>8</v>
      </c>
      <c r="K70" s="2">
        <v>127</v>
      </c>
    </row>
    <row r="71" spans="1:11" x14ac:dyDescent="0.25">
      <c r="A71" s="4" t="s">
        <v>21</v>
      </c>
      <c r="B71" s="4" t="s">
        <v>9</v>
      </c>
      <c r="C71" s="2">
        <v>6329</v>
      </c>
      <c r="D71" s="2">
        <v>4764</v>
      </c>
      <c r="E71" s="2">
        <v>157</v>
      </c>
      <c r="F71" s="2">
        <v>645</v>
      </c>
      <c r="G71" s="2">
        <v>25</v>
      </c>
      <c r="H71" s="2">
        <v>199</v>
      </c>
      <c r="I71" s="2">
        <v>214</v>
      </c>
      <c r="J71" s="2">
        <v>4</v>
      </c>
      <c r="K71" s="2">
        <v>321</v>
      </c>
    </row>
    <row r="72" spans="1:11" x14ac:dyDescent="0.25">
      <c r="A72" s="4" t="s">
        <v>21</v>
      </c>
      <c r="B72" s="4" t="s">
        <v>10</v>
      </c>
      <c r="C72" s="2">
        <v>12212</v>
      </c>
      <c r="D72" s="2">
        <v>10792</v>
      </c>
      <c r="E72" s="2">
        <v>44</v>
      </c>
      <c r="F72" s="2">
        <v>771</v>
      </c>
      <c r="G72" s="2">
        <v>0</v>
      </c>
      <c r="H72" s="2">
        <v>166</v>
      </c>
      <c r="I72" s="2">
        <v>133</v>
      </c>
      <c r="J72" s="2">
        <v>1</v>
      </c>
      <c r="K72" s="2">
        <v>305</v>
      </c>
    </row>
    <row r="73" spans="1:11" x14ac:dyDescent="0.25">
      <c r="A73" s="4" t="s">
        <v>21</v>
      </c>
      <c r="B73" s="4" t="s">
        <v>11</v>
      </c>
      <c r="C73" s="2">
        <v>5807</v>
      </c>
      <c r="D73" s="2">
        <v>4888</v>
      </c>
      <c r="E73" s="2">
        <v>3</v>
      </c>
      <c r="F73" s="2">
        <v>430</v>
      </c>
      <c r="G73" s="2">
        <v>0</v>
      </c>
      <c r="H73" s="2">
        <v>113</v>
      </c>
      <c r="I73" s="2">
        <v>229</v>
      </c>
      <c r="J73" s="2">
        <v>3</v>
      </c>
      <c r="K73" s="2">
        <v>141</v>
      </c>
    </row>
    <row r="74" spans="1:11" x14ac:dyDescent="0.25">
      <c r="A74" s="4" t="s">
        <v>21</v>
      </c>
      <c r="B74" s="4" t="s">
        <v>12</v>
      </c>
      <c r="C74" s="2">
        <v>6210</v>
      </c>
      <c r="D74" s="2">
        <v>4439</v>
      </c>
      <c r="E74" s="2">
        <v>14</v>
      </c>
      <c r="F74" s="2">
        <v>773</v>
      </c>
      <c r="G74" s="2">
        <v>19</v>
      </c>
      <c r="H74" s="2">
        <v>154</v>
      </c>
      <c r="I74" s="2">
        <v>587</v>
      </c>
      <c r="J74" s="2">
        <v>3</v>
      </c>
      <c r="K74" s="2">
        <v>221</v>
      </c>
    </row>
    <row r="75" spans="1:11" x14ac:dyDescent="0.25">
      <c r="A75" s="4" t="s">
        <v>21</v>
      </c>
      <c r="B75" s="4" t="s">
        <v>13</v>
      </c>
      <c r="C75" s="2">
        <v>1009</v>
      </c>
      <c r="D75" s="2">
        <v>159</v>
      </c>
      <c r="E75" s="2">
        <v>8</v>
      </c>
      <c r="F75" s="2">
        <v>22</v>
      </c>
      <c r="G75" s="2">
        <v>105</v>
      </c>
      <c r="H75" s="2">
        <v>41</v>
      </c>
      <c r="I75" s="2">
        <v>529</v>
      </c>
      <c r="J75" s="2">
        <v>16</v>
      </c>
      <c r="K75" s="2">
        <v>129</v>
      </c>
    </row>
    <row r="76" spans="1:11" x14ac:dyDescent="0.25">
      <c r="A76" s="4" t="s">
        <v>21</v>
      </c>
      <c r="B76" s="4" t="s">
        <v>14</v>
      </c>
      <c r="C76" s="2">
        <v>942</v>
      </c>
      <c r="D76" s="2">
        <v>3</v>
      </c>
      <c r="E76" s="2">
        <v>36</v>
      </c>
      <c r="F76" s="2">
        <v>706</v>
      </c>
      <c r="G76" s="2">
        <v>0</v>
      </c>
      <c r="H76" s="2">
        <v>0</v>
      </c>
      <c r="I76" s="2">
        <v>98</v>
      </c>
      <c r="J76" s="2">
        <v>7</v>
      </c>
      <c r="K76" s="2">
        <v>92</v>
      </c>
    </row>
    <row r="77" spans="1:11" x14ac:dyDescent="0.25">
      <c r="A77" s="4" t="s">
        <v>21</v>
      </c>
      <c r="B77" s="4" t="s">
        <v>15</v>
      </c>
      <c r="C77" s="2">
        <v>1193</v>
      </c>
      <c r="D77" s="2">
        <v>43</v>
      </c>
      <c r="E77" s="2">
        <v>18</v>
      </c>
      <c r="F77" s="2">
        <v>425</v>
      </c>
      <c r="G77" s="2">
        <v>0</v>
      </c>
      <c r="H77" s="2">
        <v>0</v>
      </c>
      <c r="I77" s="2">
        <v>411</v>
      </c>
      <c r="J77" s="2">
        <v>3</v>
      </c>
      <c r="K77" s="2">
        <v>293</v>
      </c>
    </row>
    <row r="78" spans="1:11" x14ac:dyDescent="0.25">
      <c r="A78" s="4" t="s">
        <v>21</v>
      </c>
      <c r="B78" s="4" t="s">
        <v>16</v>
      </c>
      <c r="C78" s="2">
        <v>1126</v>
      </c>
      <c r="D78" s="2">
        <v>66</v>
      </c>
      <c r="E78" s="2">
        <v>132</v>
      </c>
      <c r="F78" s="2">
        <v>230</v>
      </c>
      <c r="G78" s="2">
        <v>392</v>
      </c>
      <c r="H78" s="2">
        <v>0</v>
      </c>
      <c r="I78" s="2">
        <v>47</v>
      </c>
      <c r="J78" s="2">
        <v>2</v>
      </c>
      <c r="K78" s="2">
        <v>257</v>
      </c>
    </row>
    <row r="79" spans="1:11" x14ac:dyDescent="0.25">
      <c r="A79" s="4" t="s">
        <v>22</v>
      </c>
      <c r="B79" s="4" t="s">
        <v>5</v>
      </c>
      <c r="C79" s="2">
        <v>1780.6690000000001</v>
      </c>
      <c r="D79" s="2">
        <v>1091.7249999999999</v>
      </c>
      <c r="E79" s="2">
        <v>193.608</v>
      </c>
      <c r="F79" s="2">
        <v>0.191</v>
      </c>
      <c r="G79" s="2">
        <v>309.221</v>
      </c>
      <c r="H79" s="2">
        <v>15.191000000000001</v>
      </c>
      <c r="I79" s="2">
        <v>116.232</v>
      </c>
      <c r="J79" s="2">
        <v>5.944</v>
      </c>
      <c r="K79" s="2">
        <v>48.6</v>
      </c>
    </row>
    <row r="80" spans="1:11" x14ac:dyDescent="0.25">
      <c r="A80" s="4" t="s">
        <v>22</v>
      </c>
      <c r="B80" s="4" t="s">
        <v>6</v>
      </c>
      <c r="C80" s="2">
        <v>3893.9720000000002</v>
      </c>
      <c r="D80" s="2">
        <v>3277.76</v>
      </c>
      <c r="E80" s="2">
        <v>99.834999999999994</v>
      </c>
      <c r="F80" s="2">
        <v>0</v>
      </c>
      <c r="G80" s="2">
        <v>339.87200000000001</v>
      </c>
      <c r="H80" s="2">
        <v>22.649000000000001</v>
      </c>
      <c r="I80" s="2">
        <v>93.951999999999998</v>
      </c>
      <c r="J80" s="2">
        <v>5.2110000000000003</v>
      </c>
      <c r="K80" s="2">
        <v>54.7</v>
      </c>
    </row>
    <row r="81" spans="1:11" x14ac:dyDescent="0.25">
      <c r="A81" s="4" t="s">
        <v>22</v>
      </c>
      <c r="B81" s="4" t="s">
        <v>7</v>
      </c>
      <c r="C81" s="2">
        <v>5133.5039999999999</v>
      </c>
      <c r="D81" s="2">
        <v>4047.1</v>
      </c>
      <c r="E81" s="2">
        <v>32.618000000000002</v>
      </c>
      <c r="F81" s="2">
        <v>580.495</v>
      </c>
      <c r="G81" s="2">
        <v>222.94800000000001</v>
      </c>
      <c r="H81" s="2">
        <v>67.994</v>
      </c>
      <c r="I81" s="2">
        <v>88.718000000000004</v>
      </c>
      <c r="J81" s="2">
        <v>6.96</v>
      </c>
      <c r="K81" s="2">
        <v>86.7</v>
      </c>
    </row>
    <row r="82" spans="1:11" x14ac:dyDescent="0.25">
      <c r="A82" s="4" t="s">
        <v>22</v>
      </c>
      <c r="B82" s="4" t="s">
        <v>8</v>
      </c>
      <c r="C82" s="2">
        <v>13355.929</v>
      </c>
      <c r="D82" s="2">
        <v>12141.816999999999</v>
      </c>
      <c r="E82" s="2">
        <v>96.147999999999996</v>
      </c>
      <c r="F82" s="2">
        <v>769.91200000000003</v>
      </c>
      <c r="G82" s="2">
        <v>29.507999999999999</v>
      </c>
      <c r="H82" s="2">
        <v>5.1440000000000001</v>
      </c>
      <c r="I82" s="2">
        <v>168.97200000000001</v>
      </c>
      <c r="J82" s="2">
        <v>9.5429999999999993</v>
      </c>
      <c r="K82" s="2">
        <v>134.9</v>
      </c>
    </row>
    <row r="83" spans="1:11" x14ac:dyDescent="0.25">
      <c r="A83" s="4" t="s">
        <v>22</v>
      </c>
      <c r="B83" s="4" t="s">
        <v>9</v>
      </c>
      <c r="C83" s="2">
        <v>6973.9660000000003</v>
      </c>
      <c r="D83" s="2">
        <v>5661.4610000000002</v>
      </c>
      <c r="E83" s="2">
        <v>141.03899999999999</v>
      </c>
      <c r="F83" s="2">
        <v>721.29899999999998</v>
      </c>
      <c r="G83" s="2">
        <v>72.540000000000006</v>
      </c>
      <c r="H83" s="2">
        <v>2.7530000000000001</v>
      </c>
      <c r="I83" s="2">
        <v>215.01900000000001</v>
      </c>
      <c r="J83" s="2">
        <v>4.9809999999999999</v>
      </c>
      <c r="K83" s="2">
        <v>154.9</v>
      </c>
    </row>
    <row r="84" spans="1:11" x14ac:dyDescent="0.25">
      <c r="A84" s="4" t="s">
        <v>22</v>
      </c>
      <c r="B84" s="4" t="s">
        <v>10</v>
      </c>
      <c r="C84" s="2">
        <v>6854.6180000000004</v>
      </c>
      <c r="D84" s="2">
        <v>5644.8819999999996</v>
      </c>
      <c r="E84" s="2">
        <v>142.798</v>
      </c>
      <c r="F84" s="2">
        <v>630.31899999999996</v>
      </c>
      <c r="G84" s="2">
        <v>0</v>
      </c>
      <c r="H84" s="2">
        <v>56.595999999999997</v>
      </c>
      <c r="I84" s="2">
        <v>202.143</v>
      </c>
      <c r="J84" s="2">
        <v>2.9079999999999999</v>
      </c>
      <c r="K84" s="2">
        <v>175</v>
      </c>
    </row>
    <row r="85" spans="1:11" x14ac:dyDescent="0.25">
      <c r="A85" s="4" t="s">
        <v>22</v>
      </c>
      <c r="B85" s="4" t="s">
        <v>11</v>
      </c>
      <c r="C85" s="2">
        <v>9416.11</v>
      </c>
      <c r="D85" s="2">
        <v>7884.7860000000001</v>
      </c>
      <c r="E85" s="2">
        <v>107.96599999999999</v>
      </c>
      <c r="F85" s="2">
        <v>871.38199999999995</v>
      </c>
      <c r="G85" s="2">
        <v>0.53500000000000003</v>
      </c>
      <c r="H85" s="2">
        <v>97.802999999999997</v>
      </c>
      <c r="I85" s="2">
        <v>307.5</v>
      </c>
      <c r="J85" s="2">
        <v>3.3069999999999999</v>
      </c>
      <c r="K85" s="2">
        <v>142.80000000000001</v>
      </c>
    </row>
    <row r="86" spans="1:11" x14ac:dyDescent="0.25">
      <c r="A86" s="4" t="s">
        <v>22</v>
      </c>
      <c r="B86" s="4" t="s">
        <v>12</v>
      </c>
      <c r="C86" s="2">
        <v>4721.4669999999996</v>
      </c>
      <c r="D86" s="2">
        <v>3304.165</v>
      </c>
      <c r="E86" s="2">
        <v>35.481999999999999</v>
      </c>
      <c r="F86" s="2">
        <v>890.51099999999997</v>
      </c>
      <c r="G86" s="2">
        <v>0.505</v>
      </c>
      <c r="H86" s="2">
        <v>95.620999999999995</v>
      </c>
      <c r="I86" s="2">
        <v>221.59</v>
      </c>
      <c r="J86" s="2">
        <v>2.9929999999999999</v>
      </c>
      <c r="K86" s="2">
        <v>170.6</v>
      </c>
    </row>
    <row r="87" spans="1:11" x14ac:dyDescent="0.25">
      <c r="A87" s="4" t="s">
        <v>22</v>
      </c>
      <c r="B87" s="4" t="s">
        <v>13</v>
      </c>
      <c r="C87" s="2">
        <v>885.78700000000003</v>
      </c>
      <c r="D87" s="2">
        <v>467.03699999999998</v>
      </c>
      <c r="E87" s="2">
        <v>0</v>
      </c>
      <c r="F87" s="2">
        <v>43.7</v>
      </c>
      <c r="G87" s="2">
        <v>70.646000000000001</v>
      </c>
      <c r="H87" s="2">
        <v>0.33500000000000002</v>
      </c>
      <c r="I87" s="2">
        <v>208.93600000000001</v>
      </c>
      <c r="J87" s="2">
        <v>6.5759999999999996</v>
      </c>
      <c r="K87" s="2">
        <v>88.6</v>
      </c>
    </row>
    <row r="88" spans="1:11" x14ac:dyDescent="0.25">
      <c r="A88" s="4" t="s">
        <v>22</v>
      </c>
      <c r="B88" s="4" t="s">
        <v>14</v>
      </c>
      <c r="C88" s="2">
        <v>1573.4259999999999</v>
      </c>
      <c r="D88" s="2">
        <v>522.15</v>
      </c>
      <c r="E88" s="2">
        <v>5.5E-2</v>
      </c>
      <c r="F88" s="2">
        <v>642.91</v>
      </c>
      <c r="G88" s="2">
        <v>0</v>
      </c>
      <c r="H88" s="2">
        <v>78.519000000000005</v>
      </c>
      <c r="I88" s="2">
        <v>112.87</v>
      </c>
      <c r="J88" s="2">
        <v>4.2549999999999999</v>
      </c>
      <c r="K88" s="2">
        <v>212.7</v>
      </c>
    </row>
    <row r="89" spans="1:11" x14ac:dyDescent="0.25">
      <c r="A89" s="4" t="s">
        <v>22</v>
      </c>
      <c r="B89" s="4" t="s">
        <v>15</v>
      </c>
      <c r="C89" s="2">
        <v>1006.914</v>
      </c>
      <c r="D89" s="2">
        <v>115.931</v>
      </c>
      <c r="E89" s="2">
        <v>27.38</v>
      </c>
      <c r="F89" s="2">
        <v>497.029</v>
      </c>
      <c r="G89" s="2">
        <v>0</v>
      </c>
      <c r="H89" s="2">
        <v>77.75</v>
      </c>
      <c r="I89" s="2">
        <v>132.18199999999999</v>
      </c>
      <c r="J89" s="2">
        <v>2.488</v>
      </c>
      <c r="K89" s="2">
        <v>154.19999999999999</v>
      </c>
    </row>
    <row r="90" spans="1:11" x14ac:dyDescent="0.25">
      <c r="A90" s="4" t="s">
        <v>22</v>
      </c>
      <c r="B90" s="4" t="s">
        <v>16</v>
      </c>
      <c r="C90" s="2">
        <v>1222.087</v>
      </c>
      <c r="D90" s="2">
        <v>109.20699999999999</v>
      </c>
      <c r="E90" s="2">
        <v>61.924999999999997</v>
      </c>
      <c r="F90" s="2">
        <v>306.18099999999998</v>
      </c>
      <c r="G90" s="2">
        <v>345.39299999999997</v>
      </c>
      <c r="H90" s="2">
        <v>74.296999999999997</v>
      </c>
      <c r="I90" s="2">
        <v>91.668999999999997</v>
      </c>
      <c r="J90" s="2">
        <v>2.597</v>
      </c>
      <c r="K90" s="2">
        <v>230.8</v>
      </c>
    </row>
    <row r="91" spans="1:11" x14ac:dyDescent="0.25">
      <c r="A91" s="4" t="s">
        <v>23</v>
      </c>
      <c r="B91" s="4" t="s">
        <v>5</v>
      </c>
      <c r="C91" s="2">
        <v>1266.366</v>
      </c>
      <c r="D91" s="2">
        <v>740.16200000000003</v>
      </c>
      <c r="E91" s="2">
        <v>157.941</v>
      </c>
      <c r="F91" s="2">
        <v>5.8999999999999997E-2</v>
      </c>
      <c r="G91" s="2">
        <v>251.39699999999999</v>
      </c>
      <c r="H91" s="2">
        <v>22.561</v>
      </c>
      <c r="I91" s="2">
        <v>52.935000000000002</v>
      </c>
      <c r="J91" s="2">
        <v>3.8690000000000002</v>
      </c>
      <c r="K91" s="2">
        <v>37.4</v>
      </c>
    </row>
    <row r="92" spans="1:11" x14ac:dyDescent="0.25">
      <c r="A92" s="4" t="s">
        <v>23</v>
      </c>
      <c r="B92" s="4" t="s">
        <v>6</v>
      </c>
      <c r="C92" s="2">
        <v>9789.9120000000003</v>
      </c>
      <c r="D92" s="2">
        <v>9213.7219999999998</v>
      </c>
      <c r="E92" s="2">
        <v>77.408000000000001</v>
      </c>
      <c r="F92" s="2">
        <v>0</v>
      </c>
      <c r="G92" s="2">
        <v>309.20299999999997</v>
      </c>
      <c r="H92" s="2">
        <v>0.435</v>
      </c>
      <c r="I92" s="2">
        <v>124.17100000000001</v>
      </c>
      <c r="J92" s="2">
        <v>5.1820000000000004</v>
      </c>
      <c r="K92" s="2">
        <v>59.8</v>
      </c>
    </row>
    <row r="93" spans="1:11" x14ac:dyDescent="0.25">
      <c r="A93" s="4" t="s">
        <v>23</v>
      </c>
      <c r="B93" s="4" t="s">
        <v>7</v>
      </c>
      <c r="C93" s="2">
        <v>11614.615</v>
      </c>
      <c r="D93" s="2">
        <v>10810.851000000001</v>
      </c>
      <c r="E93" s="2">
        <v>167.24799999999999</v>
      </c>
      <c r="F93" s="2">
        <v>107.63800000000001</v>
      </c>
      <c r="G93" s="2">
        <v>184.999</v>
      </c>
      <c r="H93" s="2">
        <v>50.158000000000001</v>
      </c>
      <c r="I93" s="2">
        <v>148.684</v>
      </c>
      <c r="J93" s="2">
        <v>11.103</v>
      </c>
      <c r="K93" s="2">
        <v>133.9</v>
      </c>
    </row>
    <row r="94" spans="1:11" x14ac:dyDescent="0.25">
      <c r="A94" s="4" t="s">
        <v>23</v>
      </c>
      <c r="B94" s="4" t="s">
        <v>8</v>
      </c>
      <c r="C94" s="2">
        <v>12318.155000000001</v>
      </c>
      <c r="D94" s="2">
        <v>10980.684999999999</v>
      </c>
      <c r="E94" s="2">
        <v>166.24</v>
      </c>
      <c r="F94" s="2">
        <v>738.12300000000005</v>
      </c>
      <c r="G94" s="2">
        <v>37.177999999999997</v>
      </c>
      <c r="H94" s="2">
        <v>45.192</v>
      </c>
      <c r="I94" s="2">
        <v>164.13399999999999</v>
      </c>
      <c r="J94" s="2">
        <v>2.7639999999999998</v>
      </c>
      <c r="K94" s="2">
        <v>183.8</v>
      </c>
    </row>
    <row r="95" spans="1:11" x14ac:dyDescent="0.25">
      <c r="A95" s="4" t="s">
        <v>23</v>
      </c>
      <c r="B95" s="4" t="s">
        <v>9</v>
      </c>
      <c r="C95" s="2">
        <v>9671.09</v>
      </c>
      <c r="D95" s="2">
        <v>8109.9960000000001</v>
      </c>
      <c r="E95" s="2">
        <v>239.79499999999999</v>
      </c>
      <c r="F95" s="2">
        <v>796.31799999999998</v>
      </c>
      <c r="G95" s="2">
        <v>18.827000000000002</v>
      </c>
      <c r="H95" s="2">
        <v>72.155000000000001</v>
      </c>
      <c r="I95" s="2">
        <v>261.28300000000002</v>
      </c>
      <c r="J95" s="2">
        <v>33.177</v>
      </c>
      <c r="K95" s="2">
        <v>139.5</v>
      </c>
    </row>
    <row r="96" spans="1:11" x14ac:dyDescent="0.25">
      <c r="A96" s="4" t="s">
        <v>23</v>
      </c>
      <c r="B96" s="4" t="s">
        <v>10</v>
      </c>
      <c r="C96" s="2">
        <v>1171.2270000000001</v>
      </c>
      <c r="D96" s="2">
        <v>382.71199999999999</v>
      </c>
      <c r="E96" s="2">
        <v>58.453000000000003</v>
      </c>
      <c r="F96" s="2">
        <v>412.28199999999998</v>
      </c>
      <c r="G96" s="2">
        <v>20.995999999999999</v>
      </c>
      <c r="H96" s="2">
        <v>69.846999999999994</v>
      </c>
      <c r="I96" s="2">
        <v>151.48400000000001</v>
      </c>
      <c r="J96" s="2">
        <v>3.863</v>
      </c>
      <c r="K96" s="2">
        <v>71.599999999999994</v>
      </c>
    </row>
    <row r="97" spans="1:11" x14ac:dyDescent="0.25">
      <c r="A97" s="4" t="s">
        <v>23</v>
      </c>
      <c r="B97" s="4" t="s">
        <v>11</v>
      </c>
      <c r="C97" s="2">
        <v>3209.165</v>
      </c>
      <c r="D97" s="2">
        <v>1988.501</v>
      </c>
      <c r="E97" s="2">
        <v>44.845999999999997</v>
      </c>
      <c r="F97" s="2">
        <v>504.54899999999998</v>
      </c>
      <c r="G97" s="2">
        <v>37.024999999999999</v>
      </c>
      <c r="H97" s="2">
        <v>79.194999999999993</v>
      </c>
      <c r="I97" s="2">
        <v>335.92500000000001</v>
      </c>
      <c r="J97" s="2">
        <v>5.6660000000000004</v>
      </c>
      <c r="K97" s="2">
        <v>213.5</v>
      </c>
    </row>
    <row r="98" spans="1:11" x14ac:dyDescent="0.25">
      <c r="A98" s="4" t="s">
        <v>23</v>
      </c>
      <c r="B98" s="4" t="s">
        <v>12</v>
      </c>
      <c r="C98" s="2">
        <v>6932.6279999999997</v>
      </c>
      <c r="D98" s="2">
        <v>5775.5590000000002</v>
      </c>
      <c r="E98" s="2">
        <v>60.914000000000001</v>
      </c>
      <c r="F98" s="2">
        <v>604.23500000000001</v>
      </c>
      <c r="G98" s="2">
        <v>8.7650000000000006</v>
      </c>
      <c r="H98" s="2">
        <v>88.337000000000003</v>
      </c>
      <c r="I98" s="2">
        <v>195.994</v>
      </c>
      <c r="J98" s="2">
        <v>9.6509999999999998</v>
      </c>
      <c r="K98" s="2">
        <v>189.2</v>
      </c>
    </row>
    <row r="99" spans="1:11" x14ac:dyDescent="0.25">
      <c r="A99" s="4" t="s">
        <v>23</v>
      </c>
      <c r="B99" s="4" t="s">
        <v>13</v>
      </c>
      <c r="C99" s="2">
        <v>1003.349</v>
      </c>
      <c r="D99" s="2">
        <v>663.36800000000005</v>
      </c>
      <c r="E99" s="2">
        <v>0.107</v>
      </c>
      <c r="F99" s="2">
        <v>0.22900000000000001</v>
      </c>
      <c r="G99" s="2">
        <v>42.563000000000002</v>
      </c>
      <c r="H99" s="2">
        <v>49.671999999999997</v>
      </c>
      <c r="I99" s="2">
        <v>108.414</v>
      </c>
      <c r="J99" s="2">
        <v>10.412000000000001</v>
      </c>
      <c r="K99" s="2">
        <v>128.6</v>
      </c>
    </row>
    <row r="100" spans="1:11" x14ac:dyDescent="0.25">
      <c r="A100" s="4" t="s">
        <v>23</v>
      </c>
      <c r="B100" s="4" t="s">
        <v>14</v>
      </c>
      <c r="C100" s="2">
        <v>1246.2460000000001</v>
      </c>
      <c r="D100" s="2">
        <v>16.282</v>
      </c>
      <c r="E100" s="2">
        <v>0.27500000000000002</v>
      </c>
      <c r="F100" s="2">
        <v>619.45000000000005</v>
      </c>
      <c r="G100" s="2">
        <v>0</v>
      </c>
      <c r="H100" s="2">
        <v>72.510999999999996</v>
      </c>
      <c r="I100" s="2">
        <v>242.71299999999999</v>
      </c>
      <c r="J100" s="2">
        <v>9.9540000000000006</v>
      </c>
      <c r="K100" s="2">
        <v>285.10000000000002</v>
      </c>
    </row>
    <row r="101" spans="1:11" x14ac:dyDescent="0.25">
      <c r="A101" s="4" t="s">
        <v>23</v>
      </c>
      <c r="B101" s="4" t="s">
        <v>15</v>
      </c>
      <c r="C101" s="2">
        <v>777.774</v>
      </c>
      <c r="D101" s="2">
        <v>21.1</v>
      </c>
      <c r="E101" s="2">
        <v>22.792999999999999</v>
      </c>
      <c r="F101" s="2">
        <v>293.27699999999999</v>
      </c>
      <c r="G101" s="2">
        <v>0</v>
      </c>
      <c r="H101" s="2">
        <v>0.19500000000000001</v>
      </c>
      <c r="I101" s="2">
        <v>146.654</v>
      </c>
      <c r="J101" s="2">
        <v>9.9860000000000007</v>
      </c>
      <c r="K101" s="2">
        <v>283.8</v>
      </c>
    </row>
    <row r="102" spans="1:11" x14ac:dyDescent="0.25">
      <c r="A102" s="4" t="s">
        <v>23</v>
      </c>
      <c r="B102" s="4" t="s">
        <v>16</v>
      </c>
      <c r="C102" s="2">
        <v>1787.002</v>
      </c>
      <c r="D102" s="2">
        <v>1167.6199999999999</v>
      </c>
      <c r="E102" s="2">
        <v>105.761</v>
      </c>
      <c r="F102" s="2">
        <v>7.1210000000000004</v>
      </c>
      <c r="G102" s="2">
        <v>179.21299999999999</v>
      </c>
      <c r="H102" s="2">
        <v>0.60099999999999998</v>
      </c>
      <c r="I102" s="2">
        <v>181.14099999999999</v>
      </c>
      <c r="J102" s="2">
        <v>7.2779999999999996</v>
      </c>
      <c r="K102" s="2">
        <v>138.30000000000001</v>
      </c>
    </row>
    <row r="103" spans="1:11" x14ac:dyDescent="0.25">
      <c r="A103" s="4" t="s">
        <v>24</v>
      </c>
      <c r="B103" s="4" t="s">
        <v>5</v>
      </c>
      <c r="C103" s="2">
        <v>2932.2530000000002</v>
      </c>
      <c r="D103" s="2">
        <v>2523.9450000000002</v>
      </c>
      <c r="E103" s="2">
        <v>0</v>
      </c>
      <c r="F103" s="2">
        <v>3.8090000000000002</v>
      </c>
      <c r="G103" s="2">
        <v>204.21899999999999</v>
      </c>
      <c r="H103" s="2">
        <v>0.309</v>
      </c>
      <c r="I103" s="2">
        <v>137.55799999999999</v>
      </c>
      <c r="J103" s="2">
        <v>4.5220000000000002</v>
      </c>
      <c r="K103" s="2">
        <v>57.9</v>
      </c>
    </row>
    <row r="104" spans="1:11" x14ac:dyDescent="0.25">
      <c r="A104" s="4" t="s">
        <v>24</v>
      </c>
      <c r="B104" s="4" t="s">
        <v>6</v>
      </c>
      <c r="C104" s="2">
        <v>2136.2570000000001</v>
      </c>
      <c r="D104" s="2">
        <v>1667.4</v>
      </c>
      <c r="E104" s="2">
        <v>7.1999999999999995E-2</v>
      </c>
      <c r="F104" s="2">
        <v>0</v>
      </c>
      <c r="G104" s="2">
        <v>215.49100000000001</v>
      </c>
      <c r="H104" s="2">
        <v>44.473999999999997</v>
      </c>
      <c r="I104" s="2">
        <v>148.62200000000001</v>
      </c>
      <c r="J104" s="2">
        <v>4.8529999999999998</v>
      </c>
      <c r="K104" s="2">
        <v>55.3</v>
      </c>
    </row>
    <row r="105" spans="1:11" x14ac:dyDescent="0.25">
      <c r="A105" s="4" t="s">
        <v>24</v>
      </c>
      <c r="B105" s="4" t="s">
        <v>7</v>
      </c>
      <c r="C105" s="2">
        <v>4291.6769999999997</v>
      </c>
      <c r="D105" s="2">
        <v>3513.835</v>
      </c>
      <c r="E105" s="2">
        <v>96.004000000000005</v>
      </c>
      <c r="F105" s="2">
        <v>306.52800000000002</v>
      </c>
      <c r="G105" s="2">
        <v>146.214</v>
      </c>
      <c r="H105" s="2">
        <v>0.76</v>
      </c>
      <c r="I105" s="2">
        <v>98.63</v>
      </c>
      <c r="J105" s="2">
        <v>8.7379999999999995</v>
      </c>
      <c r="K105" s="2">
        <v>121</v>
      </c>
    </row>
    <row r="106" spans="1:11" x14ac:dyDescent="0.25">
      <c r="A106" s="4"/>
      <c r="B106" s="4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10" spans="1:11" x14ac:dyDescent="0.25">
      <c r="A110" s="4" t="s">
        <v>39</v>
      </c>
    </row>
    <row r="111" spans="1:11" x14ac:dyDescent="0.25">
      <c r="A111" s="4" t="s">
        <v>77</v>
      </c>
    </row>
    <row r="112" spans="1:11" x14ac:dyDescent="0.25">
      <c r="A112" s="4" t="s">
        <v>40</v>
      </c>
    </row>
    <row r="113" spans="1:1" x14ac:dyDescent="0.25">
      <c r="A113" s="4" t="s">
        <v>41</v>
      </c>
    </row>
    <row r="114" spans="1:1" x14ac:dyDescent="0.25">
      <c r="A114" s="4" t="s">
        <v>42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4" width="15.7109375" customWidth="1"/>
    <col min="5" max="6" width="18.7109375" customWidth="1"/>
  </cols>
  <sheetData>
    <row r="1" spans="1:6" x14ac:dyDescent="0.25">
      <c r="A1" s="3" t="s">
        <v>78</v>
      </c>
    </row>
    <row r="2" spans="1:6" x14ac:dyDescent="0.25">
      <c r="A2" s="3" t="s">
        <v>79</v>
      </c>
    </row>
    <row r="3" spans="1:6" x14ac:dyDescent="0.25">
      <c r="A3" s="7"/>
      <c r="B3" s="7"/>
      <c r="C3" s="7"/>
      <c r="D3" s="7"/>
      <c r="E3" s="7"/>
      <c r="F3" s="7"/>
    </row>
    <row r="4" spans="1:6" x14ac:dyDescent="0.25">
      <c r="C4" s="7"/>
      <c r="D4" s="7"/>
      <c r="E4" s="7" t="s">
        <v>50</v>
      </c>
      <c r="F4" s="7"/>
    </row>
    <row r="5" spans="1:6" x14ac:dyDescent="0.25">
      <c r="A5" s="4" t="s">
        <v>26</v>
      </c>
      <c r="B5" s="4" t="s">
        <v>27</v>
      </c>
      <c r="D5" s="7"/>
      <c r="E5" s="7" t="s">
        <v>30</v>
      </c>
      <c r="F5" s="7"/>
    </row>
    <row r="6" spans="1:6" x14ac:dyDescent="0.25">
      <c r="A6" s="7"/>
      <c r="B6" s="7"/>
      <c r="C6" s="7" t="s">
        <v>32</v>
      </c>
      <c r="D6" s="7" t="s">
        <v>80</v>
      </c>
      <c r="E6" s="7" t="s">
        <v>81</v>
      </c>
      <c r="F6" s="7" t="s">
        <v>82</v>
      </c>
    </row>
    <row r="7" spans="1:6" x14ac:dyDescent="0.25">
      <c r="A7" s="4" t="s">
        <v>4</v>
      </c>
      <c r="B7" s="4" t="s">
        <v>5</v>
      </c>
      <c r="C7" s="2">
        <v>7.1050000000000004</v>
      </c>
      <c r="D7" s="2">
        <v>6.5</v>
      </c>
      <c r="E7" s="2">
        <v>3.4000000000000002E-2</v>
      </c>
      <c r="F7" s="2">
        <v>0.6</v>
      </c>
    </row>
    <row r="8" spans="1:6" x14ac:dyDescent="0.25">
      <c r="A8" s="4" t="s">
        <v>4</v>
      </c>
      <c r="B8" s="4" t="s">
        <v>6</v>
      </c>
      <c r="C8" s="2">
        <v>0.97099999999999997</v>
      </c>
      <c r="D8" s="2">
        <v>0</v>
      </c>
      <c r="E8" s="2">
        <v>0.152</v>
      </c>
      <c r="F8" s="2">
        <v>0.8</v>
      </c>
    </row>
    <row r="9" spans="1:6" x14ac:dyDescent="0.25">
      <c r="A9" s="4" t="s">
        <v>4</v>
      </c>
      <c r="B9" s="4" t="s">
        <v>7</v>
      </c>
      <c r="C9" s="2">
        <v>0.45400000000000001</v>
      </c>
      <c r="D9" s="2">
        <v>0</v>
      </c>
      <c r="E9" s="2">
        <v>1.2999999999999999E-2</v>
      </c>
      <c r="F9" s="2">
        <v>0.4</v>
      </c>
    </row>
    <row r="10" spans="1:6" x14ac:dyDescent="0.25">
      <c r="A10" s="4" t="s">
        <v>4</v>
      </c>
      <c r="B10" s="4" t="s">
        <v>8</v>
      </c>
      <c r="C10" s="2">
        <v>5.4459999999999997</v>
      </c>
      <c r="D10" s="2">
        <v>5</v>
      </c>
      <c r="E10" s="2">
        <v>1.6E-2</v>
      </c>
      <c r="F10" s="2">
        <v>0.4</v>
      </c>
    </row>
    <row r="11" spans="1:6" x14ac:dyDescent="0.25">
      <c r="A11" s="4" t="s">
        <v>4</v>
      </c>
      <c r="B11" s="4" t="s">
        <v>9</v>
      </c>
      <c r="C11" s="2">
        <v>0.28499999999999998</v>
      </c>
      <c r="D11" s="2">
        <v>0</v>
      </c>
      <c r="E11" s="2">
        <v>7.8E-2</v>
      </c>
      <c r="F11" s="2">
        <v>0.2</v>
      </c>
    </row>
    <row r="12" spans="1:6" x14ac:dyDescent="0.25">
      <c r="A12" s="4" t="s">
        <v>4</v>
      </c>
      <c r="B12" s="4" t="s">
        <v>10</v>
      </c>
      <c r="C12" s="2">
        <v>0.39700000000000002</v>
      </c>
      <c r="D12" s="2">
        <v>0</v>
      </c>
      <c r="E12" s="2">
        <v>1.4999999999999999E-2</v>
      </c>
      <c r="F12" s="2">
        <v>0.4</v>
      </c>
    </row>
    <row r="13" spans="1:6" x14ac:dyDescent="0.25">
      <c r="A13" s="4" t="s">
        <v>4</v>
      </c>
      <c r="B13" s="4" t="s">
        <v>11</v>
      </c>
      <c r="C13" s="2">
        <v>14.85</v>
      </c>
      <c r="D13" s="2">
        <v>0</v>
      </c>
      <c r="E13" s="2">
        <v>0.156</v>
      </c>
      <c r="F13" s="2">
        <v>14.7</v>
      </c>
    </row>
    <row r="14" spans="1:6" x14ac:dyDescent="0.25">
      <c r="A14" s="4" t="s">
        <v>4</v>
      </c>
      <c r="B14" s="4" t="s">
        <v>12</v>
      </c>
      <c r="C14" s="2">
        <v>12.451000000000001</v>
      </c>
      <c r="D14" s="2">
        <v>0</v>
      </c>
      <c r="E14" s="2">
        <v>12.206</v>
      </c>
      <c r="F14" s="2">
        <v>0.2</v>
      </c>
    </row>
    <row r="15" spans="1:6" x14ac:dyDescent="0.25">
      <c r="A15" s="4" t="s">
        <v>4</v>
      </c>
      <c r="B15" s="4" t="s">
        <v>13</v>
      </c>
      <c r="C15" s="2">
        <v>3.8170000000000002</v>
      </c>
      <c r="D15" s="2">
        <v>0</v>
      </c>
      <c r="E15" s="2">
        <v>3.4060000000000001</v>
      </c>
      <c r="F15" s="2">
        <v>0.4</v>
      </c>
    </row>
    <row r="16" spans="1:6" x14ac:dyDescent="0.25">
      <c r="A16" s="4" t="s">
        <v>4</v>
      </c>
      <c r="B16" s="4" t="s">
        <v>14</v>
      </c>
      <c r="C16" s="2">
        <v>21.064</v>
      </c>
      <c r="D16" s="2">
        <v>0</v>
      </c>
      <c r="E16" s="2">
        <v>20.704999999999998</v>
      </c>
      <c r="F16" s="2">
        <v>0.4</v>
      </c>
    </row>
    <row r="17" spans="1:6" x14ac:dyDescent="0.25">
      <c r="A17" s="4" t="s">
        <v>4</v>
      </c>
      <c r="B17" s="4" t="s">
        <v>15</v>
      </c>
      <c r="C17" s="2">
        <v>12.827</v>
      </c>
      <c r="D17" s="2">
        <v>4</v>
      </c>
      <c r="E17" s="2">
        <v>8.4719999999999995</v>
      </c>
      <c r="F17" s="2">
        <v>0.4</v>
      </c>
    </row>
    <row r="18" spans="1:6" x14ac:dyDescent="0.25">
      <c r="A18" s="4" t="s">
        <v>4</v>
      </c>
      <c r="B18" s="4" t="s">
        <v>16</v>
      </c>
      <c r="C18" s="2">
        <v>9.6120000000000001</v>
      </c>
      <c r="D18" s="2">
        <v>3.5</v>
      </c>
      <c r="E18" s="2">
        <v>5.36</v>
      </c>
      <c r="F18" s="2">
        <v>0.8</v>
      </c>
    </row>
    <row r="19" spans="1:6" x14ac:dyDescent="0.25">
      <c r="A19" s="4" t="s">
        <v>17</v>
      </c>
      <c r="B19" s="4" t="s">
        <v>5</v>
      </c>
      <c r="C19" s="2">
        <v>23</v>
      </c>
      <c r="D19" s="2">
        <v>0</v>
      </c>
      <c r="E19" s="2">
        <v>23</v>
      </c>
      <c r="F19" s="2">
        <v>0</v>
      </c>
    </row>
    <row r="20" spans="1:6" x14ac:dyDescent="0.25">
      <c r="A20" s="4" t="s">
        <v>17</v>
      </c>
      <c r="B20" s="4" t="s">
        <v>6</v>
      </c>
      <c r="C20" s="2">
        <v>19</v>
      </c>
      <c r="D20" s="2">
        <v>0</v>
      </c>
      <c r="E20" s="2">
        <v>19</v>
      </c>
      <c r="F20" s="2">
        <v>0</v>
      </c>
    </row>
    <row r="21" spans="1:6" x14ac:dyDescent="0.25">
      <c r="A21" s="4" t="s">
        <v>17</v>
      </c>
      <c r="B21" s="4" t="s">
        <v>7</v>
      </c>
      <c r="C21" s="2">
        <v>17</v>
      </c>
      <c r="D21" s="2">
        <v>0</v>
      </c>
      <c r="E21" s="2">
        <v>16</v>
      </c>
      <c r="F21" s="2">
        <v>1</v>
      </c>
    </row>
    <row r="22" spans="1:6" x14ac:dyDescent="0.25">
      <c r="A22" s="4" t="s">
        <v>17</v>
      </c>
      <c r="B22" s="4" t="s">
        <v>8</v>
      </c>
      <c r="C22" s="2">
        <v>65</v>
      </c>
      <c r="D22" s="2">
        <v>35</v>
      </c>
      <c r="E22" s="2">
        <v>30</v>
      </c>
      <c r="F22" s="2">
        <v>0</v>
      </c>
    </row>
    <row r="23" spans="1:6" x14ac:dyDescent="0.25">
      <c r="A23" s="4" t="s">
        <v>17</v>
      </c>
      <c r="B23" s="4" t="s">
        <v>9</v>
      </c>
      <c r="C23" s="2">
        <v>15</v>
      </c>
      <c r="D23" s="2">
        <v>0</v>
      </c>
      <c r="E23" s="2">
        <v>15</v>
      </c>
      <c r="F23" s="2">
        <v>0</v>
      </c>
    </row>
    <row r="24" spans="1:6" x14ac:dyDescent="0.25">
      <c r="A24" s="4" t="s">
        <v>17</v>
      </c>
      <c r="B24" s="4" t="s">
        <v>10</v>
      </c>
      <c r="C24" s="2">
        <v>44</v>
      </c>
      <c r="D24" s="2">
        <v>0</v>
      </c>
      <c r="E24" s="2">
        <v>44</v>
      </c>
      <c r="F24" s="2">
        <v>0</v>
      </c>
    </row>
    <row r="25" spans="1:6" x14ac:dyDescent="0.25">
      <c r="A25" s="4" t="s">
        <v>17</v>
      </c>
      <c r="B25" s="4" t="s">
        <v>11</v>
      </c>
      <c r="C25" s="2">
        <v>26</v>
      </c>
      <c r="D25" s="2">
        <v>20</v>
      </c>
      <c r="E25" s="2">
        <v>6</v>
      </c>
      <c r="F25" s="2">
        <v>0</v>
      </c>
    </row>
    <row r="26" spans="1:6" x14ac:dyDescent="0.25">
      <c r="A26" s="4" t="s">
        <v>17</v>
      </c>
      <c r="B26" s="4" t="s">
        <v>12</v>
      </c>
      <c r="C26" s="2">
        <v>16</v>
      </c>
      <c r="D26" s="2">
        <v>0</v>
      </c>
      <c r="E26" s="2">
        <v>16</v>
      </c>
      <c r="F26" s="2">
        <v>0</v>
      </c>
    </row>
    <row r="27" spans="1:6" x14ac:dyDescent="0.25">
      <c r="A27" s="4" t="s">
        <v>17</v>
      </c>
      <c r="B27" s="4" t="s">
        <v>13</v>
      </c>
      <c r="C27" s="2">
        <v>8</v>
      </c>
      <c r="D27" s="2">
        <v>8</v>
      </c>
      <c r="E27" s="2">
        <v>0</v>
      </c>
      <c r="F27" s="2">
        <v>0</v>
      </c>
    </row>
    <row r="28" spans="1:6" x14ac:dyDescent="0.25">
      <c r="A28" s="4" t="s">
        <v>17</v>
      </c>
      <c r="B28" s="4" t="s">
        <v>14</v>
      </c>
      <c r="C28" s="2">
        <v>2</v>
      </c>
      <c r="D28" s="2">
        <v>0</v>
      </c>
      <c r="E28" s="2">
        <v>2</v>
      </c>
      <c r="F28" s="2">
        <v>0</v>
      </c>
    </row>
    <row r="29" spans="1:6" x14ac:dyDescent="0.25">
      <c r="A29" s="4" t="s">
        <v>17</v>
      </c>
      <c r="B29" s="4" t="s">
        <v>15</v>
      </c>
      <c r="C29" s="2">
        <v>32</v>
      </c>
      <c r="D29" s="2">
        <v>0</v>
      </c>
      <c r="E29" s="2">
        <v>32</v>
      </c>
      <c r="F29" s="2">
        <v>0</v>
      </c>
    </row>
    <row r="30" spans="1:6" x14ac:dyDescent="0.25">
      <c r="A30" s="4" t="s">
        <v>17</v>
      </c>
      <c r="B30" s="4" t="s">
        <v>16</v>
      </c>
      <c r="C30" s="2">
        <v>19</v>
      </c>
      <c r="D30" s="2">
        <v>0</v>
      </c>
      <c r="E30" s="2">
        <v>18</v>
      </c>
      <c r="F30" s="2">
        <v>1</v>
      </c>
    </row>
    <row r="31" spans="1:6" x14ac:dyDescent="0.25">
      <c r="A31" s="4" t="s">
        <v>18</v>
      </c>
      <c r="B31" s="4" t="s">
        <v>5</v>
      </c>
      <c r="C31" s="2">
        <v>0</v>
      </c>
      <c r="D31" s="2">
        <v>0</v>
      </c>
      <c r="E31" s="2">
        <v>0</v>
      </c>
      <c r="F31" s="2">
        <v>0</v>
      </c>
    </row>
    <row r="32" spans="1:6" x14ac:dyDescent="0.25">
      <c r="A32" s="4" t="s">
        <v>18</v>
      </c>
      <c r="B32" s="4" t="s">
        <v>6</v>
      </c>
      <c r="C32" s="2">
        <v>24</v>
      </c>
      <c r="D32" s="2">
        <v>3</v>
      </c>
      <c r="E32" s="2">
        <v>20</v>
      </c>
      <c r="F32" s="2">
        <v>1</v>
      </c>
    </row>
    <row r="33" spans="1:6" x14ac:dyDescent="0.25">
      <c r="A33" s="4" t="s">
        <v>18</v>
      </c>
      <c r="B33" s="4" t="s">
        <v>7</v>
      </c>
      <c r="C33" s="2">
        <v>6</v>
      </c>
      <c r="D33" s="2">
        <v>0</v>
      </c>
      <c r="E33" s="2">
        <v>6</v>
      </c>
      <c r="F33" s="2">
        <v>0</v>
      </c>
    </row>
    <row r="34" spans="1:6" x14ac:dyDescent="0.25">
      <c r="A34" s="4" t="s">
        <v>18</v>
      </c>
      <c r="B34" s="4" t="s">
        <v>8</v>
      </c>
      <c r="C34" s="2">
        <v>31</v>
      </c>
      <c r="D34" s="2">
        <v>10</v>
      </c>
      <c r="E34" s="2">
        <v>21</v>
      </c>
      <c r="F34" s="2">
        <v>0</v>
      </c>
    </row>
    <row r="35" spans="1:6" x14ac:dyDescent="0.25">
      <c r="A35" s="4" t="s">
        <v>18</v>
      </c>
      <c r="B35" s="4" t="s">
        <v>9</v>
      </c>
      <c r="C35" s="2">
        <v>38</v>
      </c>
      <c r="D35" s="2">
        <v>0</v>
      </c>
      <c r="E35" s="2">
        <v>38</v>
      </c>
      <c r="F35" s="2">
        <v>0</v>
      </c>
    </row>
    <row r="36" spans="1:6" x14ac:dyDescent="0.25">
      <c r="A36" s="4" t="s">
        <v>18</v>
      </c>
      <c r="B36" s="4" t="s">
        <v>10</v>
      </c>
      <c r="C36" s="2">
        <v>5</v>
      </c>
      <c r="D36" s="2">
        <v>0</v>
      </c>
      <c r="E36" s="2">
        <v>5</v>
      </c>
      <c r="F36" s="2">
        <v>0</v>
      </c>
    </row>
    <row r="37" spans="1:6" x14ac:dyDescent="0.25">
      <c r="A37" s="4" t="s">
        <v>18</v>
      </c>
      <c r="B37" s="4" t="s">
        <v>11</v>
      </c>
      <c r="C37" s="2">
        <v>24</v>
      </c>
      <c r="D37" s="2">
        <v>0</v>
      </c>
      <c r="E37" s="2">
        <v>24</v>
      </c>
      <c r="F37" s="2">
        <v>0</v>
      </c>
    </row>
    <row r="38" spans="1:6" x14ac:dyDescent="0.25">
      <c r="A38" s="4" t="s">
        <v>18</v>
      </c>
      <c r="B38" s="4" t="s">
        <v>12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5">
      <c r="A39" s="4" t="s">
        <v>18</v>
      </c>
      <c r="B39" s="4" t="s">
        <v>13</v>
      </c>
      <c r="C39" s="2">
        <v>14</v>
      </c>
      <c r="D39" s="2">
        <v>4</v>
      </c>
      <c r="E39" s="2">
        <v>10</v>
      </c>
      <c r="F39" s="2">
        <v>0</v>
      </c>
    </row>
    <row r="40" spans="1:6" x14ac:dyDescent="0.25">
      <c r="A40" s="4" t="s">
        <v>18</v>
      </c>
      <c r="B40" s="4" t="s">
        <v>14</v>
      </c>
      <c r="C40" s="2">
        <v>8</v>
      </c>
      <c r="D40" s="2">
        <v>0</v>
      </c>
      <c r="E40" s="2">
        <v>8</v>
      </c>
      <c r="F40" s="2">
        <v>0</v>
      </c>
    </row>
    <row r="41" spans="1:6" x14ac:dyDescent="0.25">
      <c r="A41" s="4" t="s">
        <v>18</v>
      </c>
      <c r="B41" s="4" t="s">
        <v>15</v>
      </c>
      <c r="C41" s="2">
        <v>2</v>
      </c>
      <c r="D41" s="2">
        <v>0</v>
      </c>
      <c r="E41" s="2">
        <v>2</v>
      </c>
      <c r="F41" s="2">
        <v>0</v>
      </c>
    </row>
    <row r="42" spans="1:6" x14ac:dyDescent="0.25">
      <c r="A42" s="4" t="s">
        <v>18</v>
      </c>
      <c r="B42" s="4" t="s">
        <v>16</v>
      </c>
      <c r="C42" s="2">
        <v>1</v>
      </c>
      <c r="D42" s="2">
        <v>0</v>
      </c>
      <c r="E42" s="2">
        <v>0</v>
      </c>
      <c r="F42" s="2">
        <v>1</v>
      </c>
    </row>
    <row r="43" spans="1:6" x14ac:dyDescent="0.25">
      <c r="A43" s="4" t="s">
        <v>19</v>
      </c>
      <c r="B43" s="4" t="s">
        <v>5</v>
      </c>
      <c r="C43" s="2">
        <v>0</v>
      </c>
      <c r="D43" s="2">
        <v>0</v>
      </c>
      <c r="E43" s="2">
        <v>0</v>
      </c>
      <c r="F43" s="2">
        <v>0</v>
      </c>
    </row>
    <row r="44" spans="1:6" x14ac:dyDescent="0.25">
      <c r="A44" s="4" t="s">
        <v>19</v>
      </c>
      <c r="B44" s="4" t="s">
        <v>6</v>
      </c>
      <c r="C44" s="2">
        <v>0</v>
      </c>
      <c r="D44" s="2">
        <v>0</v>
      </c>
      <c r="E44" s="2">
        <v>0</v>
      </c>
      <c r="F44" s="2">
        <v>0</v>
      </c>
    </row>
    <row r="45" spans="1:6" x14ac:dyDescent="0.25">
      <c r="A45" s="4" t="s">
        <v>19</v>
      </c>
      <c r="B45" s="4" t="s">
        <v>7</v>
      </c>
      <c r="C45" s="2">
        <v>1</v>
      </c>
      <c r="D45" s="2">
        <v>0</v>
      </c>
      <c r="E45" s="2">
        <v>0</v>
      </c>
      <c r="F45" s="2">
        <v>1</v>
      </c>
    </row>
    <row r="46" spans="1:6" x14ac:dyDescent="0.25">
      <c r="A46" s="4" t="s">
        <v>19</v>
      </c>
      <c r="B46" s="4" t="s">
        <v>8</v>
      </c>
      <c r="C46" s="2">
        <v>0</v>
      </c>
      <c r="D46" s="2">
        <v>0</v>
      </c>
      <c r="E46" s="2">
        <v>0</v>
      </c>
      <c r="F46" s="2">
        <v>0</v>
      </c>
    </row>
    <row r="47" spans="1:6" x14ac:dyDescent="0.25">
      <c r="A47" s="4" t="s">
        <v>19</v>
      </c>
      <c r="B47" s="4" t="s">
        <v>9</v>
      </c>
      <c r="C47" s="2">
        <v>28</v>
      </c>
      <c r="D47" s="2">
        <v>0</v>
      </c>
      <c r="E47" s="2">
        <v>28</v>
      </c>
      <c r="F47" s="2">
        <v>0</v>
      </c>
    </row>
    <row r="48" spans="1:6" x14ac:dyDescent="0.25">
      <c r="A48" s="4" t="s">
        <v>19</v>
      </c>
      <c r="B48" s="4" t="s">
        <v>10</v>
      </c>
      <c r="C48" s="2">
        <v>90</v>
      </c>
      <c r="D48" s="2">
        <v>0</v>
      </c>
      <c r="E48" s="2">
        <v>90</v>
      </c>
      <c r="F48" s="2">
        <v>0</v>
      </c>
    </row>
    <row r="49" spans="1:6" x14ac:dyDescent="0.25">
      <c r="A49" s="4" t="s">
        <v>19</v>
      </c>
      <c r="B49" s="4" t="s">
        <v>11</v>
      </c>
      <c r="C49" s="2">
        <v>26</v>
      </c>
      <c r="D49" s="2">
        <v>0</v>
      </c>
      <c r="E49" s="2">
        <v>26</v>
      </c>
      <c r="F49" s="2">
        <v>0</v>
      </c>
    </row>
    <row r="50" spans="1:6" x14ac:dyDescent="0.25">
      <c r="A50" s="4" t="s">
        <v>19</v>
      </c>
      <c r="B50" s="4" t="s">
        <v>12</v>
      </c>
      <c r="C50" s="2">
        <v>63</v>
      </c>
      <c r="D50" s="2">
        <v>0</v>
      </c>
      <c r="E50" s="2">
        <v>63</v>
      </c>
      <c r="F50" s="2">
        <v>0</v>
      </c>
    </row>
    <row r="51" spans="1:6" x14ac:dyDescent="0.25">
      <c r="A51" s="4" t="s">
        <v>19</v>
      </c>
      <c r="B51" s="4" t="s">
        <v>13</v>
      </c>
      <c r="C51" s="2">
        <v>64</v>
      </c>
      <c r="D51" s="2">
        <v>0</v>
      </c>
      <c r="E51" s="2">
        <v>64</v>
      </c>
      <c r="F51" s="2">
        <v>0</v>
      </c>
    </row>
    <row r="52" spans="1:6" x14ac:dyDescent="0.25">
      <c r="A52" s="4" t="s">
        <v>19</v>
      </c>
      <c r="B52" s="4" t="s">
        <v>14</v>
      </c>
      <c r="C52" s="2">
        <v>86</v>
      </c>
      <c r="D52" s="2">
        <v>0</v>
      </c>
      <c r="E52" s="2">
        <v>86</v>
      </c>
      <c r="F52" s="2">
        <v>0</v>
      </c>
    </row>
    <row r="53" spans="1:6" x14ac:dyDescent="0.25">
      <c r="A53" s="4" t="s">
        <v>19</v>
      </c>
      <c r="B53" s="4" t="s">
        <v>15</v>
      </c>
      <c r="C53" s="2">
        <v>55</v>
      </c>
      <c r="D53" s="2">
        <v>0</v>
      </c>
      <c r="E53" s="2">
        <v>55</v>
      </c>
      <c r="F53" s="2">
        <v>0</v>
      </c>
    </row>
    <row r="54" spans="1:6" x14ac:dyDescent="0.25">
      <c r="A54" s="4" t="s">
        <v>19</v>
      </c>
      <c r="B54" s="4" t="s">
        <v>16</v>
      </c>
      <c r="C54" s="2">
        <v>17</v>
      </c>
      <c r="D54" s="2">
        <v>0</v>
      </c>
      <c r="E54" s="2">
        <v>16</v>
      </c>
      <c r="F54" s="2">
        <v>1</v>
      </c>
    </row>
    <row r="55" spans="1:6" x14ac:dyDescent="0.25">
      <c r="A55" s="4" t="s">
        <v>20</v>
      </c>
      <c r="B55" s="4" t="s">
        <v>5</v>
      </c>
      <c r="C55" s="2">
        <v>96</v>
      </c>
      <c r="D55" s="2">
        <v>52</v>
      </c>
      <c r="E55" s="2">
        <v>44</v>
      </c>
      <c r="F55" s="2">
        <v>0</v>
      </c>
    </row>
    <row r="56" spans="1:6" x14ac:dyDescent="0.25">
      <c r="A56" s="4" t="s">
        <v>20</v>
      </c>
      <c r="B56" s="4" t="s">
        <v>6</v>
      </c>
      <c r="C56" s="2">
        <v>25</v>
      </c>
      <c r="D56" s="2">
        <v>0</v>
      </c>
      <c r="E56" s="2">
        <v>25</v>
      </c>
      <c r="F56" s="2">
        <v>0</v>
      </c>
    </row>
    <row r="57" spans="1:6" x14ac:dyDescent="0.25">
      <c r="A57" s="4" t="s">
        <v>20</v>
      </c>
      <c r="B57" s="4" t="s">
        <v>7</v>
      </c>
      <c r="C57" s="2">
        <v>31</v>
      </c>
      <c r="D57" s="2">
        <v>0</v>
      </c>
      <c r="E57" s="2">
        <v>30</v>
      </c>
      <c r="F57" s="2">
        <v>1</v>
      </c>
    </row>
    <row r="58" spans="1:6" x14ac:dyDescent="0.25">
      <c r="A58" s="4" t="s">
        <v>20</v>
      </c>
      <c r="B58" s="4" t="s">
        <v>8</v>
      </c>
      <c r="C58" s="2">
        <v>62</v>
      </c>
      <c r="D58" s="2">
        <v>0</v>
      </c>
      <c r="E58" s="2">
        <v>62</v>
      </c>
      <c r="F58" s="2">
        <v>0</v>
      </c>
    </row>
    <row r="59" spans="1:6" x14ac:dyDescent="0.25">
      <c r="A59" s="4" t="s">
        <v>20</v>
      </c>
      <c r="B59" s="4" t="s">
        <v>9</v>
      </c>
      <c r="C59" s="2">
        <v>27</v>
      </c>
      <c r="D59" s="2">
        <v>0</v>
      </c>
      <c r="E59" s="2">
        <v>26</v>
      </c>
      <c r="F59" s="2">
        <v>1</v>
      </c>
    </row>
    <row r="60" spans="1:6" x14ac:dyDescent="0.25">
      <c r="A60" s="4" t="s">
        <v>20</v>
      </c>
      <c r="B60" s="4" t="s">
        <v>10</v>
      </c>
      <c r="C60" s="2">
        <v>4</v>
      </c>
      <c r="D60" s="2">
        <v>0</v>
      </c>
      <c r="E60" s="2">
        <v>4</v>
      </c>
      <c r="F60" s="2">
        <v>0</v>
      </c>
    </row>
    <row r="61" spans="1:6" x14ac:dyDescent="0.25">
      <c r="A61" s="4" t="s">
        <v>20</v>
      </c>
      <c r="B61" s="4" t="s">
        <v>11</v>
      </c>
      <c r="C61" s="2">
        <v>4</v>
      </c>
      <c r="D61" s="2">
        <v>0</v>
      </c>
      <c r="E61" s="2">
        <v>4</v>
      </c>
      <c r="F61" s="2">
        <v>0</v>
      </c>
    </row>
    <row r="62" spans="1:6" x14ac:dyDescent="0.25">
      <c r="A62" s="4" t="s">
        <v>20</v>
      </c>
      <c r="B62" s="4" t="s">
        <v>12</v>
      </c>
      <c r="C62" s="2">
        <v>31</v>
      </c>
      <c r="D62" s="2">
        <v>0</v>
      </c>
      <c r="E62" s="2">
        <v>31</v>
      </c>
      <c r="F62" s="2">
        <v>0</v>
      </c>
    </row>
    <row r="63" spans="1:6" x14ac:dyDescent="0.25">
      <c r="A63" s="4" t="s">
        <v>20</v>
      </c>
      <c r="B63" s="4" t="s">
        <v>13</v>
      </c>
      <c r="C63" s="2">
        <v>24</v>
      </c>
      <c r="D63" s="2">
        <v>0</v>
      </c>
      <c r="E63" s="2">
        <v>17</v>
      </c>
      <c r="F63" s="2">
        <v>7</v>
      </c>
    </row>
    <row r="64" spans="1:6" x14ac:dyDescent="0.25">
      <c r="A64" s="4" t="s">
        <v>20</v>
      </c>
      <c r="B64" s="4" t="s">
        <v>14</v>
      </c>
      <c r="C64" s="2">
        <v>9</v>
      </c>
      <c r="D64" s="2">
        <v>0</v>
      </c>
      <c r="E64" s="2">
        <v>9</v>
      </c>
      <c r="F64" s="2">
        <v>0</v>
      </c>
    </row>
    <row r="65" spans="1:6" x14ac:dyDescent="0.25">
      <c r="A65" s="4" t="s">
        <v>20</v>
      </c>
      <c r="B65" s="4" t="s">
        <v>15</v>
      </c>
      <c r="C65" s="2">
        <v>53</v>
      </c>
      <c r="D65" s="2">
        <v>1</v>
      </c>
      <c r="E65" s="2">
        <v>52</v>
      </c>
      <c r="F65" s="2">
        <v>0</v>
      </c>
    </row>
    <row r="66" spans="1:6" x14ac:dyDescent="0.25">
      <c r="A66" s="4" t="s">
        <v>20</v>
      </c>
      <c r="B66" s="4" t="s">
        <v>16</v>
      </c>
      <c r="C66" s="2">
        <v>33</v>
      </c>
      <c r="D66" s="2">
        <v>0</v>
      </c>
      <c r="E66" s="2">
        <v>33</v>
      </c>
      <c r="F66" s="2">
        <v>0</v>
      </c>
    </row>
    <row r="67" spans="1:6" x14ac:dyDescent="0.25">
      <c r="A67" s="4" t="s">
        <v>21</v>
      </c>
      <c r="B67" s="4" t="s">
        <v>5</v>
      </c>
      <c r="C67" s="2">
        <v>15</v>
      </c>
      <c r="D67" s="2">
        <v>0</v>
      </c>
      <c r="E67" s="2">
        <v>15</v>
      </c>
      <c r="F67" s="2">
        <v>0</v>
      </c>
    </row>
    <row r="68" spans="1:6" x14ac:dyDescent="0.25">
      <c r="A68" s="4" t="s">
        <v>21</v>
      </c>
      <c r="B68" s="4" t="s">
        <v>6</v>
      </c>
      <c r="C68" s="2">
        <v>18</v>
      </c>
      <c r="D68" s="2">
        <v>0</v>
      </c>
      <c r="E68" s="2">
        <v>18</v>
      </c>
      <c r="F68" s="2">
        <v>0</v>
      </c>
    </row>
    <row r="69" spans="1:6" x14ac:dyDescent="0.25">
      <c r="A69" s="4" t="s">
        <v>21</v>
      </c>
      <c r="B69" s="4" t="s">
        <v>7</v>
      </c>
      <c r="C69" s="2">
        <v>0</v>
      </c>
      <c r="D69" s="2">
        <v>0</v>
      </c>
      <c r="E69" s="2">
        <v>0</v>
      </c>
      <c r="F69" s="2">
        <v>0</v>
      </c>
    </row>
    <row r="70" spans="1:6" x14ac:dyDescent="0.25">
      <c r="A70" s="4" t="s">
        <v>21</v>
      </c>
      <c r="B70" s="4" t="s">
        <v>8</v>
      </c>
      <c r="C70" s="2">
        <v>2</v>
      </c>
      <c r="D70" s="2">
        <v>0</v>
      </c>
      <c r="E70" s="2">
        <v>2</v>
      </c>
      <c r="F70" s="2">
        <v>0</v>
      </c>
    </row>
    <row r="71" spans="1:6" x14ac:dyDescent="0.25">
      <c r="A71" s="4" t="s">
        <v>21</v>
      </c>
      <c r="B71" s="4" t="s">
        <v>9</v>
      </c>
      <c r="C71" s="2">
        <v>5</v>
      </c>
      <c r="D71" s="2">
        <v>0</v>
      </c>
      <c r="E71" s="2">
        <v>5</v>
      </c>
      <c r="F71" s="2">
        <v>0</v>
      </c>
    </row>
    <row r="72" spans="1:6" x14ac:dyDescent="0.25">
      <c r="A72" s="4" t="s">
        <v>21</v>
      </c>
      <c r="B72" s="4" t="s">
        <v>10</v>
      </c>
      <c r="C72" s="2">
        <v>16</v>
      </c>
      <c r="D72" s="2">
        <v>0</v>
      </c>
      <c r="E72" s="2">
        <v>16</v>
      </c>
      <c r="F72" s="2">
        <v>0</v>
      </c>
    </row>
    <row r="73" spans="1:6" x14ac:dyDescent="0.25">
      <c r="A73" s="4" t="s">
        <v>21</v>
      </c>
      <c r="B73" s="4" t="s">
        <v>11</v>
      </c>
      <c r="C73" s="2">
        <v>15</v>
      </c>
      <c r="D73" s="2">
        <v>0</v>
      </c>
      <c r="E73" s="2">
        <v>13</v>
      </c>
      <c r="F73" s="2">
        <v>2</v>
      </c>
    </row>
    <row r="74" spans="1:6" x14ac:dyDescent="0.25">
      <c r="A74" s="4" t="s">
        <v>21</v>
      </c>
      <c r="B74" s="4" t="s">
        <v>12</v>
      </c>
      <c r="C74" s="2">
        <v>11</v>
      </c>
      <c r="D74" s="2">
        <v>0</v>
      </c>
      <c r="E74" s="2">
        <v>11</v>
      </c>
      <c r="F74" s="2">
        <v>0</v>
      </c>
    </row>
    <row r="75" spans="1:6" x14ac:dyDescent="0.25">
      <c r="A75" s="4" t="s">
        <v>21</v>
      </c>
      <c r="B75" s="4" t="s">
        <v>13</v>
      </c>
      <c r="C75" s="2">
        <v>10</v>
      </c>
      <c r="D75" s="2">
        <v>0</v>
      </c>
      <c r="E75" s="2">
        <v>10</v>
      </c>
      <c r="F75" s="2">
        <v>0</v>
      </c>
    </row>
    <row r="76" spans="1:6" x14ac:dyDescent="0.25">
      <c r="A76" s="4" t="s">
        <v>21</v>
      </c>
      <c r="B76" s="4" t="s">
        <v>14</v>
      </c>
      <c r="C76" s="2">
        <v>5</v>
      </c>
      <c r="D76" s="2">
        <v>0</v>
      </c>
      <c r="E76" s="2">
        <v>5</v>
      </c>
      <c r="F76" s="2">
        <v>0</v>
      </c>
    </row>
    <row r="77" spans="1:6" x14ac:dyDescent="0.25">
      <c r="A77" s="4" t="s">
        <v>21</v>
      </c>
      <c r="B77" s="4" t="s">
        <v>15</v>
      </c>
      <c r="C77" s="2">
        <v>2</v>
      </c>
      <c r="D77" s="2">
        <v>0</v>
      </c>
      <c r="E77" s="2">
        <v>1</v>
      </c>
      <c r="F77" s="2">
        <v>1</v>
      </c>
    </row>
    <row r="78" spans="1:6" x14ac:dyDescent="0.25">
      <c r="A78" s="4" t="s">
        <v>21</v>
      </c>
      <c r="B78" s="4" t="s">
        <v>16</v>
      </c>
      <c r="C78" s="2">
        <v>1</v>
      </c>
      <c r="D78" s="2">
        <v>0</v>
      </c>
      <c r="E78" s="2">
        <v>0</v>
      </c>
      <c r="F78" s="2">
        <v>1</v>
      </c>
    </row>
    <row r="79" spans="1:6" x14ac:dyDescent="0.25">
      <c r="A79" s="4" t="s">
        <v>22</v>
      </c>
      <c r="B79" s="4" t="s">
        <v>5</v>
      </c>
      <c r="C79" s="2">
        <v>0.29599999999999999</v>
      </c>
      <c r="D79" s="2">
        <v>0</v>
      </c>
      <c r="E79" s="2">
        <v>0</v>
      </c>
      <c r="F79" s="2">
        <v>0.3</v>
      </c>
    </row>
    <row r="80" spans="1:6" x14ac:dyDescent="0.25">
      <c r="A80" s="4" t="s">
        <v>22</v>
      </c>
      <c r="B80" s="4" t="s">
        <v>6</v>
      </c>
      <c r="C80" s="2">
        <v>0.313</v>
      </c>
      <c r="D80" s="2">
        <v>0</v>
      </c>
      <c r="E80" s="2">
        <v>0</v>
      </c>
      <c r="F80" s="2">
        <v>0.3</v>
      </c>
    </row>
    <row r="81" spans="1:6" x14ac:dyDescent="0.25">
      <c r="A81" s="4" t="s">
        <v>22</v>
      </c>
      <c r="B81" s="4" t="s">
        <v>7</v>
      </c>
      <c r="C81" s="2">
        <v>0.35199999999999998</v>
      </c>
      <c r="D81" s="2">
        <v>0</v>
      </c>
      <c r="E81" s="2">
        <v>2E-3</v>
      </c>
      <c r="F81" s="2">
        <v>0.3</v>
      </c>
    </row>
    <row r="82" spans="1:6" x14ac:dyDescent="0.25">
      <c r="A82" s="4" t="s">
        <v>22</v>
      </c>
      <c r="B82" s="4" t="s">
        <v>8</v>
      </c>
      <c r="C82" s="2">
        <v>11.666</v>
      </c>
      <c r="D82" s="2">
        <v>0</v>
      </c>
      <c r="E82" s="2">
        <v>11.000999999999999</v>
      </c>
      <c r="F82" s="2">
        <v>0.7</v>
      </c>
    </row>
    <row r="83" spans="1:6" x14ac:dyDescent="0.25">
      <c r="A83" s="4" t="s">
        <v>22</v>
      </c>
      <c r="B83" s="4" t="s">
        <v>9</v>
      </c>
      <c r="C83" s="2">
        <v>9.9179999999999993</v>
      </c>
      <c r="D83" s="2">
        <v>0</v>
      </c>
      <c r="E83" s="2">
        <v>9.5809999999999995</v>
      </c>
      <c r="F83" s="2">
        <v>0.3</v>
      </c>
    </row>
    <row r="84" spans="1:6" x14ac:dyDescent="0.25">
      <c r="A84" s="4" t="s">
        <v>22</v>
      </c>
      <c r="B84" s="4" t="s">
        <v>10</v>
      </c>
      <c r="C84" s="2">
        <v>3.7999999999999999E-2</v>
      </c>
      <c r="D84" s="2">
        <v>0</v>
      </c>
      <c r="E84" s="2">
        <v>0</v>
      </c>
      <c r="F84" s="2">
        <v>0</v>
      </c>
    </row>
    <row r="85" spans="1:6" x14ac:dyDescent="0.25">
      <c r="A85" s="4" t="s">
        <v>22</v>
      </c>
      <c r="B85" s="4" t="s">
        <v>11</v>
      </c>
      <c r="C85" s="2">
        <v>0</v>
      </c>
      <c r="D85" s="2">
        <v>0</v>
      </c>
      <c r="E85" s="2">
        <v>0</v>
      </c>
      <c r="F85" s="2">
        <v>0</v>
      </c>
    </row>
    <row r="86" spans="1:6" x14ac:dyDescent="0.25">
      <c r="A86" s="4" t="s">
        <v>22</v>
      </c>
      <c r="B86" s="4" t="s">
        <v>12</v>
      </c>
      <c r="C86" s="2">
        <v>0</v>
      </c>
      <c r="D86" s="2">
        <v>0</v>
      </c>
      <c r="E86" s="2">
        <v>0</v>
      </c>
      <c r="F86" s="2">
        <v>0</v>
      </c>
    </row>
    <row r="87" spans="1:6" x14ac:dyDescent="0.25">
      <c r="A87" s="4" t="s">
        <v>22</v>
      </c>
      <c r="B87" s="4" t="s">
        <v>13</v>
      </c>
      <c r="C87" s="2">
        <v>0.246</v>
      </c>
      <c r="D87" s="2">
        <v>0</v>
      </c>
      <c r="E87" s="2">
        <v>0</v>
      </c>
      <c r="F87" s="2">
        <v>0.2</v>
      </c>
    </row>
    <row r="88" spans="1:6" x14ac:dyDescent="0.25">
      <c r="A88" s="4" t="s">
        <v>22</v>
      </c>
      <c r="B88" s="4" t="s">
        <v>14</v>
      </c>
      <c r="C88" s="2">
        <v>25.47</v>
      </c>
      <c r="D88" s="2">
        <v>25</v>
      </c>
      <c r="E88" s="2">
        <v>0</v>
      </c>
      <c r="F88" s="2">
        <v>0.5</v>
      </c>
    </row>
    <row r="89" spans="1:6" x14ac:dyDescent="0.25">
      <c r="A89" s="4" t="s">
        <v>22</v>
      </c>
      <c r="B89" s="4" t="s">
        <v>15</v>
      </c>
      <c r="C89" s="2">
        <v>2.4E-2</v>
      </c>
      <c r="D89" s="2">
        <v>0</v>
      </c>
      <c r="E89" s="2">
        <v>0</v>
      </c>
      <c r="F89" s="2">
        <v>0</v>
      </c>
    </row>
    <row r="90" spans="1:6" x14ac:dyDescent="0.25">
      <c r="A90" s="4" t="s">
        <v>22</v>
      </c>
      <c r="B90" s="4" t="s">
        <v>16</v>
      </c>
      <c r="C90" s="2">
        <v>326.92899999999997</v>
      </c>
      <c r="D90" s="2">
        <v>326.60000000000002</v>
      </c>
      <c r="E90" s="2">
        <v>0</v>
      </c>
      <c r="F90" s="2">
        <v>0.3</v>
      </c>
    </row>
    <row r="91" spans="1:6" x14ac:dyDescent="0.25">
      <c r="A91" s="4" t="s">
        <v>23</v>
      </c>
      <c r="B91" s="4" t="s">
        <v>5</v>
      </c>
      <c r="C91" s="2">
        <v>0.43</v>
      </c>
      <c r="D91" s="2">
        <v>0</v>
      </c>
      <c r="E91" s="2">
        <v>0</v>
      </c>
      <c r="F91" s="2">
        <v>0.4</v>
      </c>
    </row>
    <row r="92" spans="1:6" x14ac:dyDescent="0.25">
      <c r="A92" s="4" t="s">
        <v>23</v>
      </c>
      <c r="B92" s="4" t="s">
        <v>6</v>
      </c>
      <c r="C92" s="2">
        <v>0.63300000000000001</v>
      </c>
      <c r="D92" s="2">
        <v>0</v>
      </c>
      <c r="E92" s="2">
        <v>0</v>
      </c>
      <c r="F92" s="2">
        <v>0.6</v>
      </c>
    </row>
    <row r="93" spans="1:6" x14ac:dyDescent="0.25">
      <c r="A93" s="4" t="s">
        <v>23</v>
      </c>
      <c r="B93" s="4" t="s">
        <v>7</v>
      </c>
      <c r="C93" s="2">
        <v>0.36</v>
      </c>
      <c r="D93" s="2">
        <v>0</v>
      </c>
      <c r="E93" s="2">
        <v>0</v>
      </c>
      <c r="F93" s="2">
        <v>0.4</v>
      </c>
    </row>
    <row r="94" spans="1:6" x14ac:dyDescent="0.25">
      <c r="A94" s="4" t="s">
        <v>23</v>
      </c>
      <c r="B94" s="4" t="s">
        <v>8</v>
      </c>
      <c r="C94" s="2">
        <v>7.1999999999999995E-2</v>
      </c>
      <c r="D94" s="2">
        <v>0</v>
      </c>
      <c r="E94" s="2">
        <v>0</v>
      </c>
      <c r="F94" s="2">
        <v>0.1</v>
      </c>
    </row>
    <row r="95" spans="1:6" x14ac:dyDescent="0.25">
      <c r="A95" s="4" t="s">
        <v>23</v>
      </c>
      <c r="B95" s="4" t="s">
        <v>9</v>
      </c>
      <c r="C95" s="2">
        <v>0</v>
      </c>
      <c r="D95" s="2">
        <v>0</v>
      </c>
      <c r="E95" s="2">
        <v>0</v>
      </c>
      <c r="F95" s="2">
        <v>0</v>
      </c>
    </row>
    <row r="96" spans="1:6" x14ac:dyDescent="0.25">
      <c r="A96" s="4" t="s">
        <v>23</v>
      </c>
      <c r="B96" s="4" t="s">
        <v>10</v>
      </c>
      <c r="C96" s="2">
        <v>1.4999999999999999E-2</v>
      </c>
      <c r="D96" s="2">
        <v>0</v>
      </c>
      <c r="E96" s="2">
        <v>0</v>
      </c>
      <c r="F96" s="2">
        <v>0</v>
      </c>
    </row>
    <row r="97" spans="1:6" x14ac:dyDescent="0.25">
      <c r="A97" s="4" t="s">
        <v>23</v>
      </c>
      <c r="B97" s="4" t="s">
        <v>11</v>
      </c>
      <c r="C97" s="2">
        <v>3.5000000000000003E-2</v>
      </c>
      <c r="D97" s="2">
        <v>0</v>
      </c>
      <c r="E97" s="2">
        <v>0</v>
      </c>
      <c r="F97" s="2">
        <v>0</v>
      </c>
    </row>
    <row r="98" spans="1:6" x14ac:dyDescent="0.25">
      <c r="A98" s="4" t="s">
        <v>23</v>
      </c>
      <c r="B98" s="4" t="s">
        <v>12</v>
      </c>
      <c r="C98" s="2">
        <v>0.02</v>
      </c>
      <c r="D98" s="2">
        <v>0</v>
      </c>
      <c r="E98" s="2">
        <v>0</v>
      </c>
      <c r="F98" s="2">
        <v>0</v>
      </c>
    </row>
    <row r="99" spans="1:6" x14ac:dyDescent="0.25">
      <c r="A99" s="4" t="s">
        <v>23</v>
      </c>
      <c r="B99" s="4" t="s">
        <v>13</v>
      </c>
      <c r="C99" s="2">
        <v>0.22500000000000001</v>
      </c>
      <c r="D99" s="2">
        <v>0</v>
      </c>
      <c r="E99" s="2">
        <v>0</v>
      </c>
      <c r="F99" s="2">
        <v>0.2</v>
      </c>
    </row>
    <row r="100" spans="1:6" x14ac:dyDescent="0.25">
      <c r="A100" s="4" t="s">
        <v>23</v>
      </c>
      <c r="B100" s="4" t="s">
        <v>14</v>
      </c>
      <c r="C100" s="2">
        <v>0.123</v>
      </c>
      <c r="D100" s="2">
        <v>0</v>
      </c>
      <c r="E100" s="2">
        <v>0</v>
      </c>
      <c r="F100" s="2">
        <v>0.1</v>
      </c>
    </row>
    <row r="101" spans="1:6" x14ac:dyDescent="0.25">
      <c r="A101" s="4" t="s">
        <v>23</v>
      </c>
      <c r="B101" s="4" t="s">
        <v>15</v>
      </c>
      <c r="C101" s="2">
        <v>50.179000000000002</v>
      </c>
      <c r="D101" s="2">
        <v>50</v>
      </c>
      <c r="E101" s="2">
        <v>0</v>
      </c>
      <c r="F101" s="2">
        <v>0.2</v>
      </c>
    </row>
    <row r="102" spans="1:6" x14ac:dyDescent="0.25">
      <c r="A102" s="4" t="s">
        <v>23</v>
      </c>
      <c r="B102" s="4" t="s">
        <v>16</v>
      </c>
      <c r="C102" s="2">
        <v>0.59199999999999997</v>
      </c>
      <c r="D102" s="2">
        <v>0</v>
      </c>
      <c r="E102" s="2">
        <v>9.4E-2</v>
      </c>
      <c r="F102" s="2">
        <v>0.5</v>
      </c>
    </row>
    <row r="103" spans="1:6" x14ac:dyDescent="0.25">
      <c r="A103" s="4" t="s">
        <v>24</v>
      </c>
      <c r="B103" s="4" t="s">
        <v>5</v>
      </c>
      <c r="C103" s="2">
        <v>0.28599999999999998</v>
      </c>
      <c r="D103" s="2">
        <v>0</v>
      </c>
      <c r="E103" s="2">
        <v>5.5E-2</v>
      </c>
      <c r="F103" s="2">
        <v>0.2</v>
      </c>
    </row>
    <row r="104" spans="1:6" x14ac:dyDescent="0.25">
      <c r="A104" s="4" t="s">
        <v>24</v>
      </c>
      <c r="B104" s="4" t="s">
        <v>6</v>
      </c>
      <c r="C104" s="2">
        <v>0.307</v>
      </c>
      <c r="D104" s="2">
        <v>0</v>
      </c>
      <c r="E104" s="2">
        <v>5.7000000000000002E-2</v>
      </c>
      <c r="F104" s="2">
        <v>0.2</v>
      </c>
    </row>
    <row r="105" spans="1:6" x14ac:dyDescent="0.25">
      <c r="A105" s="4" t="s">
        <v>24</v>
      </c>
      <c r="B105" s="4" t="s">
        <v>7</v>
      </c>
      <c r="C105" s="2">
        <v>2.4689999999999999</v>
      </c>
      <c r="D105" s="2">
        <v>2.34</v>
      </c>
      <c r="E105" s="2">
        <v>6.9000000000000006E-2</v>
      </c>
      <c r="F105" s="2">
        <v>0.1</v>
      </c>
    </row>
    <row r="106" spans="1:6" x14ac:dyDescent="0.25">
      <c r="A106" s="4"/>
      <c r="B106" s="4"/>
      <c r="C106" s="2"/>
      <c r="D106" s="2"/>
      <c r="E106" s="2"/>
      <c r="F106" s="2"/>
    </row>
    <row r="107" spans="1:6" x14ac:dyDescent="0.25">
      <c r="C107" s="2"/>
      <c r="D107" s="2"/>
      <c r="E107" s="2"/>
      <c r="F107" s="2"/>
    </row>
    <row r="108" spans="1:6" x14ac:dyDescent="0.25">
      <c r="A108" s="7"/>
      <c r="B108" s="7"/>
      <c r="C108" s="7"/>
      <c r="D108" s="7"/>
      <c r="E108" s="7"/>
      <c r="F108" s="7"/>
    </row>
    <row r="110" spans="1:6" x14ac:dyDescent="0.25">
      <c r="A110" s="4" t="s">
        <v>39</v>
      </c>
    </row>
    <row r="111" spans="1:6" x14ac:dyDescent="0.25">
      <c r="A111" s="4" t="s">
        <v>83</v>
      </c>
    </row>
    <row r="112" spans="1:6" x14ac:dyDescent="0.25">
      <c r="A112" s="4" t="s">
        <v>40</v>
      </c>
    </row>
    <row r="113" spans="1:1" x14ac:dyDescent="0.25">
      <c r="A113" s="4" t="s">
        <v>41</v>
      </c>
    </row>
    <row r="114" spans="1:1" x14ac:dyDescent="0.25">
      <c r="A114" s="4" t="s">
        <v>42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mbarra</dc:creator>
  <cp:lastModifiedBy>Mariana Natalia  Barra Chavez</cp:lastModifiedBy>
  <dcterms:created xsi:type="dcterms:W3CDTF">2025-04-16T13:31:22Z</dcterms:created>
  <dcterms:modified xsi:type="dcterms:W3CDTF">2025-04-17T13:39:49Z</dcterms:modified>
</cp:coreProperties>
</file>