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osandovals\Desktop\Exportaciones_nuevo\nov25\exportaciones_11-2025\"/>
    </mc:Choice>
  </mc:AlternateContent>
  <bookViews>
    <workbookView xWindow="0" yWindow="0" windowWidth="28800" windowHeight="12180"/>
  </bookViews>
  <sheets>
    <sheet name="Índice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</sheets>
  <calcPr calcId="162913"/>
</workbook>
</file>

<file path=xl/calcChain.xml><?xml version="1.0" encoding="utf-8"?>
<calcChain xmlns="http://schemas.openxmlformats.org/spreadsheetml/2006/main">
  <c r="B8" i="1" l="1"/>
  <c r="B7" i="1"/>
  <c r="B6" i="1"/>
  <c r="B5" i="1"/>
  <c r="B4" i="1"/>
  <c r="B3" i="1"/>
</calcChain>
</file>

<file path=xl/sharedStrings.xml><?xml version="1.0" encoding="utf-8"?>
<sst xmlns="http://schemas.openxmlformats.org/spreadsheetml/2006/main" count="399" uniqueCount="178">
  <si>
    <t>EXPORTACIONES REGIÓN DEL BIOBÍO</t>
  </si>
  <si>
    <t>N°</t>
  </si>
  <si>
    <t>CUADRO</t>
  </si>
  <si>
    <t>1</t>
  </si>
  <si>
    <t>2</t>
  </si>
  <si>
    <t>3</t>
  </si>
  <si>
    <t>4</t>
  </si>
  <si>
    <t>5</t>
  </si>
  <si>
    <t>6</t>
  </si>
  <si>
    <t>Cuadro 1</t>
  </si>
  <si>
    <t>EXPORTACIONES REGIONALES</t>
  </si>
  <si>
    <t>EXPORTACIONES ORIGINADAS EN LA REGION DEL BIOBIO, VALOR US$FOB, SEGUN GRUPO Y PRODUCTOS ENERO-NOVIEMBRE DE 2024/2025 Y NOVIEMBRE DE 2024/2025</t>
  </si>
  <si>
    <t>GRUPO Y PRODUCTO</t>
  </si>
  <si>
    <t>NOVIEMBRE DE 2024</t>
  </si>
  <si>
    <t>NOVIEMBRE DE 2025</t>
  </si>
  <si>
    <t>VARIACIÓN (%)</t>
  </si>
  <si>
    <t>TOTAL EXPORTACIONES</t>
  </si>
  <si>
    <t>PESCA</t>
  </si>
  <si>
    <t>ALGAS</t>
  </si>
  <si>
    <t>FILETE MERLUZA</t>
  </si>
  <si>
    <t>PRODUCTOS FRESCOS Y CONGELADOS</t>
  </si>
  <si>
    <t>CONSERVAS DE JUREL</t>
  </si>
  <si>
    <t>OTRAS PREPARACIONES Y CONSERVAS</t>
  </si>
  <si>
    <t>HARINA DE PESCADO</t>
  </si>
  <si>
    <t>OTROS PESCA N.E.P.</t>
  </si>
  <si>
    <t>AGROPECUARIO</t>
  </si>
  <si>
    <t>ESPARRAGOS (FRESC.O REFRIG.)</t>
  </si>
  <si>
    <t>LEGUMBRES Y HORTALIZAS FRESCAS Y PROCESADAS</t>
  </si>
  <si>
    <t>MOSQUETA</t>
  </si>
  <si>
    <t>SEMILLAS,PLANTAS, FLORES, ETC.</t>
  </si>
  <si>
    <t>FRUTAS FRESCAS</t>
  </si>
  <si>
    <t>FRAMBUESAS, ZARZAMORAS Y FRUTILLAS (CONG-COC-VAP.)</t>
  </si>
  <si>
    <t>CONSERVAS DE FRUTAS Y/O HORTALIZAS</t>
  </si>
  <si>
    <t>VINO</t>
  </si>
  <si>
    <t>CARNES Y PRODUCTOS CARNICOS ELABORADOS</t>
  </si>
  <si>
    <t>LECHE CONDENSADA</t>
  </si>
  <si>
    <t>AVENA ENTERA, PARTIDA Y PRECOCIDA</t>
  </si>
  <si>
    <t>PRODUCTOS DE MOLINERIA, MALTA Y ALMIDONES</t>
  </si>
  <si>
    <t>JARABE DE AZÚCAR Y DEMÁS SIN ADICIÓN DE AROMATIZANTE NI COLORANTE</t>
  </si>
  <si>
    <t>MAÍZ, PARA  CONSUMO, SIEMBRA, INVESTIGACIÓN y ENSAYOS</t>
  </si>
  <si>
    <t>OTROS AGROPECUARIAS N.E.P.</t>
  </si>
  <si>
    <t>FORESTAL</t>
  </si>
  <si>
    <t>SUBTOTAL FORESTAL NO ELABORADO</t>
  </si>
  <si>
    <t>MADERAS EN BRUTO</t>
  </si>
  <si>
    <t>OTRAS MADERAS EN BRUTO</t>
  </si>
  <si>
    <t>MADERA PARA PULPA</t>
  </si>
  <si>
    <t>TRONCOS PARA ASERRAR</t>
  </si>
  <si>
    <t>SUBTOTAL FORESTAL  ELABORADO</t>
  </si>
  <si>
    <t>MADERA ASERRADA</t>
  </si>
  <si>
    <t>PERFILES Y MOLDURAS DE MADERA</t>
  </si>
  <si>
    <t>TABLERO DE FIBRA DE MADERA</t>
  </si>
  <si>
    <t>MADERA CONTRACHAPADA</t>
  </si>
  <si>
    <t>CELULOSA</t>
  </si>
  <si>
    <t>PAPEL, CARTON Y SUS MANUFACTURAS</t>
  </si>
  <si>
    <t>CHIPS DE MADERA (PLAQUITAS)</t>
  </si>
  <si>
    <t>OTRAS MADERAS ELABORADAS y SEMIELABORADAS</t>
  </si>
  <si>
    <t>OTRAS INDUSTRIAS MANUFACTURERAS</t>
  </si>
  <si>
    <t>TEXTILES Y PRENDAS DE VESTIR</t>
  </si>
  <si>
    <t>PRODUCTOS QUIMICOS BASICOS</t>
  </si>
  <si>
    <t>PETROLEO Y DERIVADOS</t>
  </si>
  <si>
    <t>MATERIAS PLASTICAS Y CAUCHO</t>
  </si>
  <si>
    <t>PROD. QUIMICOS PREPARADOS</t>
  </si>
  <si>
    <t>BARRO,LOZA Y PORCELANA</t>
  </si>
  <si>
    <t>PRODUCTOS DE VIDRIO</t>
  </si>
  <si>
    <t>IND.BASICA DE HIERRO Y ACER</t>
  </si>
  <si>
    <t>PRODUCTOS METALICOS</t>
  </si>
  <si>
    <t>MATERIAL DE TRANSPORTE</t>
  </si>
  <si>
    <t>OTRAS INDUSTRIAS N.E.P.</t>
  </si>
  <si>
    <t>MEZCLILLA DE ALGODÓN</t>
  </si>
  <si>
    <t>PREPARACIONES DE LOS TIPOS UTILIZADOS PARA LA ALIMENTACIÓN DE LOS ANIMALES.</t>
  </si>
  <si>
    <t>OTRAS EXPORTACIONES</t>
  </si>
  <si>
    <t>SERVICIOS CONSIDERADOS EXPORTACIONES</t>
  </si>
  <si>
    <t>RANCHO DE NAVES</t>
  </si>
  <si>
    <t>OTROS N.E.P.</t>
  </si>
  <si>
    <t>ENERO-NOVIEMBRE DE 2024</t>
  </si>
  <si>
    <t>ENERO-NOVIEMBRE DE 2025</t>
  </si>
  <si>
    <t>Cuadro 2</t>
  </si>
  <si>
    <t>EXPORTACIONES ORIGINADAS EN LA REGION DEL BIOBIO, VALOR US$ F.O.B., POR SECTOR, SEGUN  PRINCIPALES PAISES  DE DESTINO, NOVIEMBRE DE 2024/2025</t>
  </si>
  <si>
    <t>NOVIEMBRE 2025</t>
  </si>
  <si>
    <t>PAÍS</t>
  </si>
  <si>
    <t>TOTAL</t>
  </si>
  <si>
    <t>AGRÍCOLA</t>
  </si>
  <si>
    <t>ESTADOS UNIDOS DE AMÉRICA</t>
  </si>
  <si>
    <t>CHINA</t>
  </si>
  <si>
    <t>PAISES BAJOS</t>
  </si>
  <si>
    <t>COREA DEL SUR</t>
  </si>
  <si>
    <t>MEXICO</t>
  </si>
  <si>
    <t>PERU</t>
  </si>
  <si>
    <t>JAPON</t>
  </si>
  <si>
    <t>ECUADOR</t>
  </si>
  <si>
    <t>ALEMANIA</t>
  </si>
  <si>
    <t>COLOMBIA</t>
  </si>
  <si>
    <t>ESPANA</t>
  </si>
  <si>
    <t>BRASIL</t>
  </si>
  <si>
    <t>ITALIA</t>
  </si>
  <si>
    <t>INDIA</t>
  </si>
  <si>
    <t>ARGENTINA</t>
  </si>
  <si>
    <t>OTROS PAISES</t>
  </si>
  <si>
    <t>NOVIEMBRE 2024</t>
  </si>
  <si>
    <t>ARABIA SAUDITA</t>
  </si>
  <si>
    <t>AUSTRALIA</t>
  </si>
  <si>
    <t>COSTA DE MARFIL</t>
  </si>
  <si>
    <t>TAIWAN, CHINA</t>
  </si>
  <si>
    <t>Cuadro 3</t>
  </si>
  <si>
    <t>EXPORTACIONES ORIGINADAS EN LA REGION DEL BIOBIO, VALOR US$ F.O.B., POR SECTOR, SEGUN  PRINCIPALES PAISES  DE DESTINO, ENERO-NOVIEMBRE DE 2024/2025</t>
  </si>
  <si>
    <t>ENERO-NOVIEMBRE 2025</t>
  </si>
  <si>
    <t>NIGERIA</t>
  </si>
  <si>
    <t>DINAMARCA</t>
  </si>
  <si>
    <t>ENERO-NOVIEMBRE 2024</t>
  </si>
  <si>
    <t>BELGICA</t>
  </si>
  <si>
    <t>Cuadro 4</t>
  </si>
  <si>
    <t>EXPORTACIONES POR REGIONES, US$ F.O.B., POR MES</t>
  </si>
  <si>
    <t>Región</t>
  </si>
  <si>
    <t>ene-2023</t>
  </si>
  <si>
    <t>feb-2023</t>
  </si>
  <si>
    <t>mar-2023</t>
  </si>
  <si>
    <t>abr-2023</t>
  </si>
  <si>
    <t>may-2023</t>
  </si>
  <si>
    <t>jun-2023</t>
  </si>
  <si>
    <t>jul-2023</t>
  </si>
  <si>
    <t>ago-2023</t>
  </si>
  <si>
    <t>sep-2023</t>
  </si>
  <si>
    <t>oct-2023</t>
  </si>
  <si>
    <t>nov-2023</t>
  </si>
  <si>
    <t>dic-2023</t>
  </si>
  <si>
    <t>ene-2024</t>
  </si>
  <si>
    <t>feb-2024</t>
  </si>
  <si>
    <t>mar-2024</t>
  </si>
  <si>
    <t>abr-2024</t>
  </si>
  <si>
    <t>may-2024</t>
  </si>
  <si>
    <t>jun-2024</t>
  </si>
  <si>
    <t>jul-2024</t>
  </si>
  <si>
    <t>ago-2024</t>
  </si>
  <si>
    <t>sep-2024</t>
  </si>
  <si>
    <t>oct-2024</t>
  </si>
  <si>
    <t>nov-2024</t>
  </si>
  <si>
    <t>dic-2024</t>
  </si>
  <si>
    <t>ene-2025</t>
  </si>
  <si>
    <t>feb-2025</t>
  </si>
  <si>
    <t>mar-2025</t>
  </si>
  <si>
    <t>abr-2025</t>
  </si>
  <si>
    <t>may-2025</t>
  </si>
  <si>
    <t>jun-2025</t>
  </si>
  <si>
    <t>jul-2025</t>
  </si>
  <si>
    <t>ago-2025</t>
  </si>
  <si>
    <t>sep-2025</t>
  </si>
  <si>
    <t>oct-2025</t>
  </si>
  <si>
    <t>nov-2025</t>
  </si>
  <si>
    <t>Arica y Parinacota</t>
  </si>
  <si>
    <t>Tarapacá</t>
  </si>
  <si>
    <t>Antofagasta</t>
  </si>
  <si>
    <t>Atacama</t>
  </si>
  <si>
    <t>Coquimbo</t>
  </si>
  <si>
    <t>Valparaíso</t>
  </si>
  <si>
    <t>O'Higgins</t>
  </si>
  <si>
    <t>Maule</t>
  </si>
  <si>
    <t>Ñuble</t>
  </si>
  <si>
    <t>Biobío</t>
  </si>
  <si>
    <t>Araucanía</t>
  </si>
  <si>
    <t>Los Ríos</t>
  </si>
  <si>
    <t>Los Lagos</t>
  </si>
  <si>
    <t>Aisén</t>
  </si>
  <si>
    <t>Magallanes</t>
  </si>
  <si>
    <t>Metropolitana</t>
  </si>
  <si>
    <t>Cuadro 5</t>
  </si>
  <si>
    <t>EXPORTACIONES REGION DEL BIOBIO, US$ F.O.B., POR MES, SEGUN PRODUCTO</t>
  </si>
  <si>
    <t>GRUPO</t>
  </si>
  <si>
    <t>Cuadro 6</t>
  </si>
  <si>
    <t>EXPORTACIONES ORIGINADAS EN LA REGION DEL BIOBIO, VALOR US$ F.O.B., POR MES, SEGUN  BLOQUES ECONOMICOS</t>
  </si>
  <si>
    <t>Glosa Bloque</t>
  </si>
  <si>
    <t>APEC</t>
  </si>
  <si>
    <t>MERCOSUR</t>
  </si>
  <si>
    <t>NAFTA</t>
  </si>
  <si>
    <t>UNION EUROPEA</t>
  </si>
  <si>
    <t>OTROS</t>
  </si>
  <si>
    <t>FUENTE:  Elaboración propia con información proporcionada por la Dirección Nacional de Aduana, Declaración Unica de Salida (DUS).</t>
  </si>
  <si>
    <t>NOTA 1: El monto de las exportaciones regionales del presente cuadro es sin los ajustes por concepto de Informe de Variación del Valor (IVV), anulaciones y aclaraciones que son considerados por el Banco Central según metodología de Balanza de Pagos.</t>
  </si>
  <si>
    <t>NOTA 2: Se expresan las exportaciones al Bloque Económico considerando los países que comprenden cada uno de ellos, a excepción de la APEC en donde no se consignan las exportaciones a Estados Unidos, México y Canada, ya que éstas se informan en el bloque NAFTA.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</si>
</sst>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  <family val="2"/>
      <scheme val="minor"/>
    </font>
    <font>
      <u/>
      <sz val="11"/>
      <color theme="10"/>
      <name val="Calibri"/>
    </font>
    <font>
      <b/>
      <sz val="11"/>
      <color rgb="FF000000"/>
      <name val="Calibri"/>
    </font>
    <font>
      <b/>
      <sz val="12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zoomScale="120" workbookViewId="0"/>
  </sheetViews>
  <sheetFormatPr baseColWidth="10" defaultRowHeight="15" x14ac:dyDescent="0.25"/>
  <sheetData>
    <row r="1" spans="1:2" x14ac:dyDescent="0.25">
      <c r="A1" s="2" t="s">
        <v>0</v>
      </c>
    </row>
    <row r="2" spans="1:2" x14ac:dyDescent="0.25">
      <c r="A2" s="2" t="s">
        <v>1</v>
      </c>
      <c r="B2" s="2" t="s">
        <v>2</v>
      </c>
    </row>
    <row r="3" spans="1:2" x14ac:dyDescent="0.25">
      <c r="A3" s="2" t="s">
        <v>3</v>
      </c>
      <c r="B3" s="1" t="str">
        <f>HYPERLINK("#'1'!A1", "EXPORTACIONES ORIGINADAS EN  LA REGION DEL BIOBIO, VALOR US$FOB, SEGUN GRUPO Y PRODUCTOS")</f>
        <v>EXPORTACIONES ORIGINADAS EN  LA REGION DEL BIOBIO, VALOR US$FOB, SEGUN GRUPO Y PRODUCTOS</v>
      </c>
    </row>
    <row r="4" spans="1:2" x14ac:dyDescent="0.25">
      <c r="A4" s="2" t="s">
        <v>4</v>
      </c>
      <c r="B4" s="1" t="str">
        <f>HYPERLINK("#'2'!A1", "EXPORTACIONES ORIGINADAS EN LA REGION DEL BIOBIO, VALOR US$ F.O.B., POR SECTOR, SEGUN  PRINCIPALES PAISES  DE DESTINO")</f>
        <v>EXPORTACIONES ORIGINADAS EN LA REGION DEL BIOBIO, VALOR US$ F.O.B., POR SECTOR, SEGUN  PRINCIPALES PAISES  DE DESTINO</v>
      </c>
    </row>
    <row r="5" spans="1:2" x14ac:dyDescent="0.25">
      <c r="A5" s="2" t="s">
        <v>5</v>
      </c>
      <c r="B5" s="1" t="str">
        <f>HYPERLINK("#'3'!A1", "EXPORTACIONES ORIGINADAS EN LA REGION DEL BIOBIO, VALOR US$ F.O.B., POR SECTOR, SEGUN  PRINCIPALES PAISES  DE DESTINO, ACUMULADO AL MES DE ANÁLISIS")</f>
        <v>EXPORTACIONES ORIGINADAS EN LA REGION DEL BIOBIO, VALOR US$ F.O.B., POR SECTOR, SEGUN  PRINCIPALES PAISES  DE DESTINO, ACUMULADO AL MES DE ANÁLISIS</v>
      </c>
    </row>
    <row r="6" spans="1:2" x14ac:dyDescent="0.25">
      <c r="A6" s="2" t="s">
        <v>6</v>
      </c>
      <c r="B6" s="1" t="str">
        <f>HYPERLINK("#'4'!A1", "EXPORTACIONES POR REGIONES, US$ F.O.B., POR MES")</f>
        <v>EXPORTACIONES POR REGIONES, US$ F.O.B., POR MES</v>
      </c>
    </row>
    <row r="7" spans="1:2" x14ac:dyDescent="0.25">
      <c r="A7" s="2" t="s">
        <v>7</v>
      </c>
      <c r="B7" s="1" t="str">
        <f>HYPERLINK("#'5'!A1", "EXPORTACIONES REGION del BIOBIO, US$ F.O.B., POR MES SEGUN GRUPO")</f>
        <v>EXPORTACIONES REGION del BIOBIO, US$ F.O.B., POR MES SEGUN GRUPO</v>
      </c>
    </row>
    <row r="8" spans="1:2" x14ac:dyDescent="0.25">
      <c r="A8" s="2" t="s">
        <v>8</v>
      </c>
      <c r="B8" s="1" t="str">
        <f>HYPERLINK("#'6'!A1", "EXPORTACIONES ORIGINADAS EN LA REGION del BIOBIO, VALOR US$ F.O.B., POR MES, SEGUN  BLOQUES ECONOMICOS")</f>
        <v>EXPORTACIONES ORIGINADAS EN LA REGION del BIOBIO, VALOR US$ F.O.B., POR MES, SEGUN  BLOQUES ECONOMICOS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workbookViewId="0"/>
  </sheetViews>
  <sheetFormatPr baseColWidth="10" defaultRowHeight="15" x14ac:dyDescent="0.25"/>
  <cols>
    <col min="1" max="1" width="60.7109375" customWidth="1"/>
    <col min="2" max="3" width="20.7109375" customWidth="1"/>
    <col min="4" max="4" width="12.7109375" customWidth="1"/>
    <col min="8" max="8" width="60.7109375" customWidth="1"/>
    <col min="9" max="10" width="20.7109375" customWidth="1"/>
    <col min="11" max="11" width="12.7109375" customWidth="1"/>
  </cols>
  <sheetData>
    <row r="1" spans="1:20" ht="15.75" x14ac:dyDescent="0.25">
      <c r="A1" s="3" t="s">
        <v>9</v>
      </c>
      <c r="B1" s="3"/>
      <c r="C1" s="3"/>
      <c r="D1" s="3"/>
      <c r="E1" s="3"/>
      <c r="F1" s="3"/>
      <c r="G1" s="3"/>
      <c r="H1" s="3"/>
      <c r="I1" s="3"/>
      <c r="J1" s="3"/>
    </row>
    <row r="2" spans="1:20" ht="15.75" x14ac:dyDescent="0.25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</row>
    <row r="3" spans="1:20" ht="15.75" x14ac:dyDescent="0.25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</row>
    <row r="5" spans="1:20" x14ac:dyDescent="0.25">
      <c r="A5" s="4" t="s">
        <v>12</v>
      </c>
      <c r="B5" s="4" t="s">
        <v>74</v>
      </c>
      <c r="C5" s="4" t="s">
        <v>75</v>
      </c>
      <c r="D5" s="4" t="s">
        <v>15</v>
      </c>
      <c r="E5" s="4"/>
      <c r="F5" s="4"/>
      <c r="G5" s="4"/>
      <c r="H5" s="4" t="s">
        <v>12</v>
      </c>
      <c r="I5" s="4" t="s">
        <v>13</v>
      </c>
      <c r="J5" s="4" t="s">
        <v>14</v>
      </c>
      <c r="K5" s="4" t="s">
        <v>15</v>
      </c>
      <c r="L5" s="4"/>
      <c r="M5" s="4"/>
      <c r="N5" s="4"/>
      <c r="O5" s="4"/>
      <c r="P5" s="4"/>
      <c r="Q5" s="4"/>
      <c r="R5" s="4"/>
      <c r="S5" s="4"/>
      <c r="T5" s="4"/>
    </row>
    <row r="6" spans="1:20" x14ac:dyDescent="0.25">
      <c r="A6" s="8" t="s">
        <v>16</v>
      </c>
      <c r="B6" s="9">
        <v>4746611425.8199997</v>
      </c>
      <c r="C6" s="9">
        <v>3926642296.0999999</v>
      </c>
      <c r="D6" s="10">
        <v>-17.274831583213999</v>
      </c>
      <c r="H6" s="8" t="s">
        <v>16</v>
      </c>
      <c r="I6" s="9">
        <v>409827344.41000003</v>
      </c>
      <c r="J6" s="9">
        <v>288379145.08999997</v>
      </c>
      <c r="K6" s="10">
        <v>-29.633991234733401</v>
      </c>
    </row>
    <row r="7" spans="1:20" x14ac:dyDescent="0.25">
      <c r="A7" s="8" t="s">
        <v>17</v>
      </c>
      <c r="B7" s="9">
        <v>787001878.19000006</v>
      </c>
      <c r="C7" s="9">
        <v>793633715.08000004</v>
      </c>
      <c r="D7" s="10">
        <v>0.84267103723467696</v>
      </c>
      <c r="H7" s="8" t="s">
        <v>17</v>
      </c>
      <c r="I7" s="9">
        <v>41174849.32</v>
      </c>
      <c r="J7" s="9">
        <v>37691991.289999999</v>
      </c>
      <c r="K7" s="10">
        <v>-8.4587025514827108</v>
      </c>
    </row>
    <row r="8" spans="1:20" x14ac:dyDescent="0.25">
      <c r="A8" s="7" t="s">
        <v>18</v>
      </c>
      <c r="B8" s="5">
        <v>23016978.149999999</v>
      </c>
      <c r="C8" s="5">
        <v>18566126.199999999</v>
      </c>
      <c r="D8" s="6">
        <v>-19.3372558334726</v>
      </c>
      <c r="H8" s="7" t="s">
        <v>18</v>
      </c>
      <c r="I8" s="5">
        <v>646730.29</v>
      </c>
      <c r="J8" s="5">
        <v>914160.09</v>
      </c>
      <c r="K8" s="6">
        <v>41.351055321685898</v>
      </c>
    </row>
    <row r="9" spans="1:20" x14ac:dyDescent="0.25">
      <c r="A9" s="7" t="s">
        <v>19</v>
      </c>
      <c r="B9" s="5">
        <v>11593741.34</v>
      </c>
      <c r="C9" s="5">
        <v>11106092.029999999</v>
      </c>
      <c r="D9" s="6">
        <v>-4.2061427428740599</v>
      </c>
      <c r="H9" s="7" t="s">
        <v>19</v>
      </c>
      <c r="I9" s="5">
        <v>1153622.94</v>
      </c>
      <c r="J9" s="5">
        <v>750080.6</v>
      </c>
      <c r="K9" s="6">
        <v>-34.980436502068898</v>
      </c>
    </row>
    <row r="10" spans="1:20" x14ac:dyDescent="0.25">
      <c r="A10" s="7" t="s">
        <v>20</v>
      </c>
      <c r="B10" s="5">
        <v>325910273.38999999</v>
      </c>
      <c r="C10" s="5">
        <v>407230758.31999999</v>
      </c>
      <c r="D10" s="6">
        <v>24.951801636730899</v>
      </c>
      <c r="H10" s="7" t="s">
        <v>20</v>
      </c>
      <c r="I10" s="5">
        <v>16434890.189999999</v>
      </c>
      <c r="J10" s="5">
        <v>13775006.199999999</v>
      </c>
      <c r="K10" s="6">
        <v>-16.184373362095499</v>
      </c>
    </row>
    <row r="11" spans="1:20" x14ac:dyDescent="0.25">
      <c r="A11" s="7" t="s">
        <v>21</v>
      </c>
      <c r="B11" s="5">
        <v>30547043.649999999</v>
      </c>
      <c r="C11" s="5">
        <v>35093726.649999999</v>
      </c>
      <c r="D11" s="6">
        <v>14.8841997677245</v>
      </c>
      <c r="H11" s="7" t="s">
        <v>21</v>
      </c>
      <c r="I11" s="5">
        <v>3934693.96</v>
      </c>
      <c r="J11" s="5">
        <v>4488983.82</v>
      </c>
      <c r="K11" s="6">
        <v>14.087241997342</v>
      </c>
    </row>
    <row r="12" spans="1:20" x14ac:dyDescent="0.25">
      <c r="A12" s="7" t="s">
        <v>22</v>
      </c>
      <c r="B12" s="5">
        <v>19047984.809999999</v>
      </c>
      <c r="C12" s="5">
        <v>24010094.300000001</v>
      </c>
      <c r="D12" s="6">
        <v>26.050574585690299</v>
      </c>
      <c r="H12" s="7" t="s">
        <v>22</v>
      </c>
      <c r="I12" s="5">
        <v>2147062.83</v>
      </c>
      <c r="J12" s="5">
        <v>3481686.53</v>
      </c>
      <c r="K12" s="6">
        <v>62.160439897327102</v>
      </c>
    </row>
    <row r="13" spans="1:20" x14ac:dyDescent="0.25">
      <c r="A13" s="7" t="s">
        <v>23</v>
      </c>
      <c r="B13" s="5">
        <v>231361787.11000001</v>
      </c>
      <c r="C13" s="5">
        <v>202134890.83000001</v>
      </c>
      <c r="D13" s="6">
        <v>-12.6325512285675</v>
      </c>
      <c r="H13" s="7" t="s">
        <v>23</v>
      </c>
      <c r="I13" s="5">
        <v>14303058.939999999</v>
      </c>
      <c r="J13" s="5">
        <v>10148035.15</v>
      </c>
      <c r="K13" s="6">
        <v>-29.049896301413099</v>
      </c>
    </row>
    <row r="14" spans="1:20" x14ac:dyDescent="0.25">
      <c r="A14" s="7" t="s">
        <v>24</v>
      </c>
      <c r="B14" s="5">
        <v>145524069.74000001</v>
      </c>
      <c r="C14" s="5">
        <v>95492026.75</v>
      </c>
      <c r="D14" s="6">
        <v>-34.380596336667601</v>
      </c>
      <c r="H14" s="7" t="s">
        <v>24</v>
      </c>
      <c r="I14" s="5">
        <v>2554790.17</v>
      </c>
      <c r="J14" s="5">
        <v>4134038.9</v>
      </c>
      <c r="K14" s="6">
        <v>61.815203007454798</v>
      </c>
    </row>
    <row r="15" spans="1:20" x14ac:dyDescent="0.25">
      <c r="A15" s="8" t="s">
        <v>25</v>
      </c>
      <c r="B15" s="9">
        <v>205267095.74000001</v>
      </c>
      <c r="C15" s="9">
        <v>246119344.71000001</v>
      </c>
      <c r="D15" s="10">
        <v>19.901995895993601</v>
      </c>
      <c r="H15" s="8" t="s">
        <v>25</v>
      </c>
      <c r="I15" s="9">
        <v>15741653.859999999</v>
      </c>
      <c r="J15" s="9">
        <v>17326238.870000001</v>
      </c>
      <c r="K15" s="10">
        <v>10.0661914185934</v>
      </c>
    </row>
    <row r="16" spans="1:20" x14ac:dyDescent="0.25">
      <c r="A16" s="7" t="s">
        <v>26</v>
      </c>
      <c r="B16" s="5">
        <v>166122.95000000001</v>
      </c>
      <c r="C16" s="5">
        <v>166570.93</v>
      </c>
      <c r="D16" s="6">
        <v>0.26966773705861002</v>
      </c>
      <c r="H16" s="7" t="s">
        <v>26</v>
      </c>
      <c r="I16" s="5">
        <v>3024</v>
      </c>
      <c r="J16" s="5"/>
      <c r="K16" s="6"/>
    </row>
    <row r="17" spans="1:11" x14ac:dyDescent="0.25">
      <c r="A17" s="7" t="s">
        <v>27</v>
      </c>
      <c r="B17" s="5">
        <v>5560806.8499999996</v>
      </c>
      <c r="C17" s="5">
        <v>7563000.7400000002</v>
      </c>
      <c r="D17" s="6">
        <v>36.0054564743604</v>
      </c>
      <c r="H17" s="7" t="s">
        <v>27</v>
      </c>
      <c r="I17" s="5">
        <v>246951.47</v>
      </c>
      <c r="J17" s="5"/>
      <c r="K17" s="6"/>
    </row>
    <row r="18" spans="1:11" x14ac:dyDescent="0.25">
      <c r="A18" s="7" t="s">
        <v>28</v>
      </c>
      <c r="B18" s="5">
        <v>6345858.9199999999</v>
      </c>
      <c r="C18" s="5">
        <v>7160869.7400000002</v>
      </c>
      <c r="D18" s="6">
        <v>12.843191603761699</v>
      </c>
      <c r="H18" s="7" t="s">
        <v>28</v>
      </c>
      <c r="I18" s="5">
        <v>45890</v>
      </c>
      <c r="J18" s="5">
        <v>492982.85</v>
      </c>
      <c r="K18" s="6">
        <v>974.27075615602496</v>
      </c>
    </row>
    <row r="19" spans="1:11" x14ac:dyDescent="0.25">
      <c r="A19" s="7" t="s">
        <v>29</v>
      </c>
      <c r="B19" s="5">
        <v>12515774.74</v>
      </c>
      <c r="C19" s="5">
        <v>16191093.02</v>
      </c>
      <c r="D19" s="6">
        <v>29.365487605444098</v>
      </c>
      <c r="H19" s="7" t="s">
        <v>29</v>
      </c>
      <c r="I19" s="5">
        <v>1218017.18</v>
      </c>
      <c r="J19" s="5">
        <v>1216671.1000000001</v>
      </c>
      <c r="K19" s="6">
        <v>-0.11051404053265</v>
      </c>
    </row>
    <row r="20" spans="1:11" x14ac:dyDescent="0.25">
      <c r="A20" s="7" t="s">
        <v>30</v>
      </c>
      <c r="B20" s="5">
        <v>64420449.030000001</v>
      </c>
      <c r="C20" s="5">
        <v>67488453.260000005</v>
      </c>
      <c r="D20" s="6">
        <v>4.7624694894182804</v>
      </c>
      <c r="H20" s="7" t="s">
        <v>30</v>
      </c>
      <c r="I20" s="5">
        <v>555088</v>
      </c>
      <c r="J20" s="5">
        <v>839788.41</v>
      </c>
      <c r="K20" s="6">
        <v>51.289238823393802</v>
      </c>
    </row>
    <row r="21" spans="1:11" x14ac:dyDescent="0.25">
      <c r="A21" s="7" t="s">
        <v>31</v>
      </c>
      <c r="B21" s="5">
        <v>1232206.8400000001</v>
      </c>
      <c r="C21" s="5">
        <v>1465449.9</v>
      </c>
      <c r="D21" s="6">
        <v>18.928888594710301</v>
      </c>
      <c r="H21" s="7" t="s">
        <v>31</v>
      </c>
      <c r="I21" s="5">
        <v>85668</v>
      </c>
      <c r="J21" s="5">
        <v>72347.360000000001</v>
      </c>
      <c r="K21" s="6">
        <v>-15.549143203996801</v>
      </c>
    </row>
    <row r="22" spans="1:11" x14ac:dyDescent="0.25">
      <c r="A22" s="7" t="s">
        <v>32</v>
      </c>
      <c r="B22" s="5">
        <v>857638.12</v>
      </c>
      <c r="C22" s="5">
        <v>517979.15</v>
      </c>
      <c r="D22" s="6">
        <v>-39.603996380198197</v>
      </c>
      <c r="H22" s="7" t="s">
        <v>32</v>
      </c>
      <c r="I22" s="5">
        <v>284463.52</v>
      </c>
      <c r="J22" s="5">
        <v>151534.28</v>
      </c>
      <c r="K22" s="6">
        <v>-46.729802120145301</v>
      </c>
    </row>
    <row r="23" spans="1:11" x14ac:dyDescent="0.25">
      <c r="A23" s="7" t="s">
        <v>33</v>
      </c>
      <c r="B23" s="5">
        <v>1642024.95</v>
      </c>
      <c r="C23" s="5">
        <v>907445.69</v>
      </c>
      <c r="D23" s="6">
        <v>-44.736181383845597</v>
      </c>
      <c r="H23" s="7" t="s">
        <v>33</v>
      </c>
      <c r="I23" s="5">
        <v>61389</v>
      </c>
      <c r="J23" s="5">
        <v>146195.79999999999</v>
      </c>
      <c r="K23" s="6">
        <v>138.146573490365</v>
      </c>
    </row>
    <row r="24" spans="1:11" x14ac:dyDescent="0.25">
      <c r="A24" s="7" t="s">
        <v>34</v>
      </c>
      <c r="B24" s="5">
        <v>5134351.0199999996</v>
      </c>
      <c r="C24" s="5">
        <v>7286271.2000000002</v>
      </c>
      <c r="D24" s="6">
        <v>41.912213863398797</v>
      </c>
      <c r="H24" s="7" t="s">
        <v>34</v>
      </c>
      <c r="I24" s="5">
        <v>193561.61</v>
      </c>
      <c r="J24" s="5">
        <v>1245831.49</v>
      </c>
      <c r="K24" s="6">
        <v>543.63563105307901</v>
      </c>
    </row>
    <row r="25" spans="1:11" x14ac:dyDescent="0.25">
      <c r="A25" s="7" t="s">
        <v>35</v>
      </c>
      <c r="B25" s="5">
        <v>59207566.57</v>
      </c>
      <c r="C25" s="5">
        <v>73628108.370000005</v>
      </c>
      <c r="D25" s="6">
        <v>24.355910292227399</v>
      </c>
      <c r="H25" s="7" t="s">
        <v>35</v>
      </c>
      <c r="I25" s="5">
        <v>8083298.6699999999</v>
      </c>
      <c r="J25" s="5">
        <v>7887651.4000000004</v>
      </c>
      <c r="K25" s="6">
        <v>-2.4203889771649401</v>
      </c>
    </row>
    <row r="26" spans="1:11" x14ac:dyDescent="0.25">
      <c r="A26" s="7" t="s">
        <v>36</v>
      </c>
      <c r="B26" s="5">
        <v>14668733.640000001</v>
      </c>
      <c r="C26" s="5">
        <v>14878831.220000001</v>
      </c>
      <c r="D26" s="6">
        <v>1.43228164854727</v>
      </c>
      <c r="H26" s="7" t="s">
        <v>36</v>
      </c>
      <c r="I26" s="5">
        <v>1423190.54</v>
      </c>
      <c r="J26" s="5">
        <v>2068542.42</v>
      </c>
      <c r="K26" s="6">
        <v>45.345430696862302</v>
      </c>
    </row>
    <row r="27" spans="1:11" x14ac:dyDescent="0.25">
      <c r="A27" s="7" t="s">
        <v>37</v>
      </c>
      <c r="B27" s="5"/>
      <c r="C27" s="5"/>
      <c r="D27" s="6"/>
      <c r="H27" s="7" t="s">
        <v>37</v>
      </c>
      <c r="I27" s="5"/>
      <c r="J27" s="5"/>
      <c r="K27" s="6"/>
    </row>
    <row r="28" spans="1:11" x14ac:dyDescent="0.25">
      <c r="A28" s="7" t="s">
        <v>38</v>
      </c>
      <c r="B28" s="5"/>
      <c r="C28" s="5"/>
      <c r="D28" s="6"/>
      <c r="H28" s="7" t="s">
        <v>38</v>
      </c>
      <c r="I28" s="5"/>
      <c r="J28" s="5"/>
      <c r="K28" s="6"/>
    </row>
    <row r="29" spans="1:11" x14ac:dyDescent="0.25">
      <c r="A29" s="7" t="s">
        <v>39</v>
      </c>
      <c r="B29" s="5"/>
      <c r="C29" s="5">
        <v>13530</v>
      </c>
      <c r="D29" s="6"/>
      <c r="H29" s="7" t="s">
        <v>39</v>
      </c>
      <c r="I29" s="5"/>
      <c r="J29" s="5"/>
      <c r="K29" s="6"/>
    </row>
    <row r="30" spans="1:11" x14ac:dyDescent="0.25">
      <c r="A30" s="7" t="s">
        <v>40</v>
      </c>
      <c r="B30" s="5">
        <v>33515562.109999999</v>
      </c>
      <c r="C30" s="5">
        <v>48851741.490000002</v>
      </c>
      <c r="D30" s="6">
        <v>45.758383313595601</v>
      </c>
      <c r="H30" s="7" t="s">
        <v>40</v>
      </c>
      <c r="I30" s="5">
        <v>3541111.87</v>
      </c>
      <c r="J30" s="5">
        <v>3204693.76</v>
      </c>
      <c r="K30" s="6">
        <v>-9.5003524980418206</v>
      </c>
    </row>
    <row r="31" spans="1:11" x14ac:dyDescent="0.25">
      <c r="A31" s="8" t="s">
        <v>41</v>
      </c>
      <c r="B31" s="9">
        <v>3312439238.29</v>
      </c>
      <c r="C31" s="9">
        <v>2500802992.6500001</v>
      </c>
      <c r="D31" s="10">
        <v>-24.502675739917699</v>
      </c>
      <c r="H31" s="8" t="s">
        <v>41</v>
      </c>
      <c r="I31" s="9">
        <v>305800524.33999997</v>
      </c>
      <c r="J31" s="9">
        <v>205791288.03999999</v>
      </c>
      <c r="K31" s="10">
        <v>-32.704076134547797</v>
      </c>
    </row>
    <row r="32" spans="1:11" x14ac:dyDescent="0.25">
      <c r="A32" s="8" t="s">
        <v>42</v>
      </c>
      <c r="B32" s="9">
        <v>2695623.39</v>
      </c>
      <c r="C32" s="9">
        <v>2043832.23</v>
      </c>
      <c r="D32" s="10">
        <v>-24.179607671381699</v>
      </c>
      <c r="H32" s="8" t="s">
        <v>42</v>
      </c>
      <c r="I32" s="9">
        <v>184980</v>
      </c>
      <c r="J32" s="9">
        <v>246784.74</v>
      </c>
      <c r="K32" s="10">
        <v>33.4115796302303</v>
      </c>
    </row>
    <row r="33" spans="1:11" x14ac:dyDescent="0.25">
      <c r="A33" s="7" t="s">
        <v>43</v>
      </c>
      <c r="B33" s="5">
        <v>2695623.39</v>
      </c>
      <c r="C33" s="5">
        <v>2043832.23</v>
      </c>
      <c r="D33" s="6">
        <v>-24.179607671381699</v>
      </c>
      <c r="H33" s="7" t="s">
        <v>43</v>
      </c>
      <c r="I33" s="5">
        <v>184980</v>
      </c>
      <c r="J33" s="5">
        <v>246784.74</v>
      </c>
      <c r="K33" s="6">
        <v>33.4115796302303</v>
      </c>
    </row>
    <row r="34" spans="1:11" x14ac:dyDescent="0.25">
      <c r="A34" s="7" t="s">
        <v>44</v>
      </c>
      <c r="B34" s="5"/>
      <c r="C34" s="5"/>
      <c r="D34" s="6"/>
      <c r="H34" s="7" t="s">
        <v>44</v>
      </c>
      <c r="I34" s="5"/>
      <c r="J34" s="5"/>
      <c r="K34" s="6"/>
    </row>
    <row r="35" spans="1:11" x14ac:dyDescent="0.25">
      <c r="A35" s="7" t="s">
        <v>45</v>
      </c>
      <c r="B35" s="5"/>
      <c r="C35" s="5"/>
      <c r="D35" s="6"/>
      <c r="H35" s="7" t="s">
        <v>45</v>
      </c>
      <c r="I35" s="5"/>
      <c r="J35" s="5"/>
      <c r="K35" s="6"/>
    </row>
    <row r="36" spans="1:11" x14ac:dyDescent="0.25">
      <c r="A36" s="7" t="s">
        <v>46</v>
      </c>
      <c r="B36" s="5"/>
      <c r="C36" s="5"/>
      <c r="D36" s="6"/>
      <c r="H36" s="7" t="s">
        <v>46</v>
      </c>
      <c r="I36" s="5"/>
      <c r="J36" s="5"/>
      <c r="K36" s="6"/>
    </row>
    <row r="37" spans="1:11" x14ac:dyDescent="0.25">
      <c r="A37" s="8" t="s">
        <v>47</v>
      </c>
      <c r="B37" s="9">
        <v>3309743614.9000001</v>
      </c>
      <c r="C37" s="9">
        <v>2498759160.4200001</v>
      </c>
      <c r="D37" s="10">
        <v>-24.502938862970002</v>
      </c>
      <c r="H37" s="8" t="s">
        <v>47</v>
      </c>
      <c r="I37" s="9">
        <v>305615544.33999997</v>
      </c>
      <c r="J37" s="9">
        <v>205544503.30000001</v>
      </c>
      <c r="K37" s="10">
        <v>-32.744093974706402</v>
      </c>
    </row>
    <row r="38" spans="1:11" x14ac:dyDescent="0.25">
      <c r="A38" s="7" t="s">
        <v>48</v>
      </c>
      <c r="B38" s="5">
        <v>559301043.00999999</v>
      </c>
      <c r="C38" s="5">
        <v>459369364.01999998</v>
      </c>
      <c r="D38" s="6">
        <v>-17.867243453042001</v>
      </c>
      <c r="H38" s="7" t="s">
        <v>48</v>
      </c>
      <c r="I38" s="5">
        <v>50714398.799999997</v>
      </c>
      <c r="J38" s="5">
        <v>37758834.990000002</v>
      </c>
      <c r="K38" s="6">
        <v>-25.546125196302199</v>
      </c>
    </row>
    <row r="39" spans="1:11" x14ac:dyDescent="0.25">
      <c r="A39" s="7" t="s">
        <v>49</v>
      </c>
      <c r="B39" s="5">
        <v>174351622.94999999</v>
      </c>
      <c r="C39" s="5">
        <v>137611134.96000001</v>
      </c>
      <c r="D39" s="6">
        <v>-21.072638939837301</v>
      </c>
      <c r="H39" s="7" t="s">
        <v>49</v>
      </c>
      <c r="I39" s="5">
        <v>15091275.970000001</v>
      </c>
      <c r="J39" s="5">
        <v>11974269.199999999</v>
      </c>
      <c r="K39" s="6">
        <v>-20.654362004884899</v>
      </c>
    </row>
    <row r="40" spans="1:11" x14ac:dyDescent="0.25">
      <c r="A40" s="7" t="s">
        <v>50</v>
      </c>
      <c r="B40" s="5">
        <v>193960705.75</v>
      </c>
      <c r="C40" s="5">
        <v>157835376.44999999</v>
      </c>
      <c r="D40" s="6">
        <v>-18.625076228874299</v>
      </c>
      <c r="H40" s="7" t="s">
        <v>50</v>
      </c>
      <c r="I40" s="5">
        <v>9597684.5299999993</v>
      </c>
      <c r="J40" s="5">
        <v>11020777.6</v>
      </c>
      <c r="K40" s="6">
        <v>14.827462452550501</v>
      </c>
    </row>
    <row r="41" spans="1:11" x14ac:dyDescent="0.25">
      <c r="A41" s="7" t="s">
        <v>51</v>
      </c>
      <c r="B41" s="5">
        <v>270899823.10000002</v>
      </c>
      <c r="C41" s="5">
        <v>246368224.06999999</v>
      </c>
      <c r="D41" s="6">
        <v>-9.0555980248626504</v>
      </c>
      <c r="H41" s="7" t="s">
        <v>51</v>
      </c>
      <c r="I41" s="5">
        <v>35346584.609999999</v>
      </c>
      <c r="J41" s="5">
        <v>20922122.809999999</v>
      </c>
      <c r="K41" s="6">
        <v>-40.808643774649603</v>
      </c>
    </row>
    <row r="42" spans="1:11" x14ac:dyDescent="0.25">
      <c r="A42" s="7" t="s">
        <v>52</v>
      </c>
      <c r="B42" s="5">
        <v>1898395871.95</v>
      </c>
      <c r="C42" s="5">
        <v>1346016960.04</v>
      </c>
      <c r="D42" s="6">
        <v>-29.097140384244799</v>
      </c>
      <c r="H42" s="7" t="s">
        <v>52</v>
      </c>
      <c r="I42" s="5">
        <v>177126448.96000001</v>
      </c>
      <c r="J42" s="5">
        <v>109120040.92</v>
      </c>
      <c r="K42" s="6">
        <v>-38.394270556035202</v>
      </c>
    </row>
    <row r="43" spans="1:11" x14ac:dyDescent="0.25">
      <c r="A43" s="7" t="s">
        <v>53</v>
      </c>
      <c r="B43" s="5">
        <v>59663099.299999997</v>
      </c>
      <c r="C43" s="5">
        <v>65555251.060000002</v>
      </c>
      <c r="D43" s="6">
        <v>9.8757051328709693</v>
      </c>
      <c r="H43" s="7" t="s">
        <v>53</v>
      </c>
      <c r="I43" s="5">
        <v>4922467.5</v>
      </c>
      <c r="J43" s="5">
        <v>3375428.09</v>
      </c>
      <c r="K43" s="6">
        <v>-31.428128474184899</v>
      </c>
    </row>
    <row r="44" spans="1:11" x14ac:dyDescent="0.25">
      <c r="A44" s="7" t="s">
        <v>54</v>
      </c>
      <c r="B44" s="5">
        <v>29022042.25</v>
      </c>
      <c r="C44" s="5">
        <v>400</v>
      </c>
      <c r="D44" s="6">
        <v>-99.998621737241805</v>
      </c>
      <c r="H44" s="7" t="s">
        <v>54</v>
      </c>
      <c r="I44" s="5">
        <v>1786</v>
      </c>
      <c r="J44" s="5"/>
      <c r="K44" s="6"/>
    </row>
    <row r="45" spans="1:11" x14ac:dyDescent="0.25">
      <c r="A45" s="7" t="s">
        <v>55</v>
      </c>
      <c r="B45" s="5">
        <v>124149406.59</v>
      </c>
      <c r="C45" s="5">
        <v>86002449.819999993</v>
      </c>
      <c r="D45" s="6">
        <v>-30.726652521166901</v>
      </c>
      <c r="H45" s="7" t="s">
        <v>55</v>
      </c>
      <c r="I45" s="5">
        <v>12814897.970000001</v>
      </c>
      <c r="J45" s="5">
        <v>11373029.689999999</v>
      </c>
      <c r="K45" s="6">
        <v>-11.251500272381801</v>
      </c>
    </row>
    <row r="46" spans="1:11" x14ac:dyDescent="0.25">
      <c r="A46" s="8" t="s">
        <v>56</v>
      </c>
      <c r="B46" s="9">
        <v>398692147.95999998</v>
      </c>
      <c r="C46" s="9">
        <v>322917414.72000003</v>
      </c>
      <c r="D46" s="10">
        <v>-19.0058253285696</v>
      </c>
      <c r="H46" s="8" t="s">
        <v>56</v>
      </c>
      <c r="I46" s="9">
        <v>42775481.280000001</v>
      </c>
      <c r="J46" s="9">
        <v>21392381.960000001</v>
      </c>
      <c r="K46" s="10">
        <v>-49.989149578541003</v>
      </c>
    </row>
    <row r="47" spans="1:11" x14ac:dyDescent="0.25">
      <c r="A47" s="7" t="s">
        <v>57</v>
      </c>
      <c r="B47" s="5">
        <v>15148888.720000001</v>
      </c>
      <c r="C47" s="5">
        <v>16428998.470000001</v>
      </c>
      <c r="D47" s="6">
        <v>8.4501891436430192</v>
      </c>
      <c r="H47" s="7" t="s">
        <v>57</v>
      </c>
      <c r="I47" s="5">
        <v>1563819.81</v>
      </c>
      <c r="J47" s="5">
        <v>1404712.4</v>
      </c>
      <c r="K47" s="6">
        <v>-10.174280245241301</v>
      </c>
    </row>
    <row r="48" spans="1:11" x14ac:dyDescent="0.25">
      <c r="A48" s="7" t="s">
        <v>58</v>
      </c>
      <c r="B48" s="5">
        <v>2710586.84</v>
      </c>
      <c r="C48" s="5">
        <v>4893871.8499999996</v>
      </c>
      <c r="D48" s="6">
        <v>80.546580459307506</v>
      </c>
      <c r="H48" s="7" t="s">
        <v>58</v>
      </c>
      <c r="I48" s="5">
        <v>905895.34</v>
      </c>
      <c r="J48" s="5">
        <v>233240.86</v>
      </c>
      <c r="K48" s="6">
        <v>-74.253001455995999</v>
      </c>
    </row>
    <row r="49" spans="1:11" x14ac:dyDescent="0.25">
      <c r="A49" s="7" t="s">
        <v>59</v>
      </c>
      <c r="B49" s="5">
        <v>125540421.68000001</v>
      </c>
      <c r="C49" s="5">
        <v>87688951.099999994</v>
      </c>
      <c r="D49" s="6">
        <v>-30.150823195801099</v>
      </c>
      <c r="H49" s="7" t="s">
        <v>59</v>
      </c>
      <c r="I49" s="5">
        <v>21101081.579999998</v>
      </c>
      <c r="J49" s="5">
        <v>582453.68999999994</v>
      </c>
      <c r="K49" s="6">
        <v>-97.239697463887097</v>
      </c>
    </row>
    <row r="50" spans="1:11" x14ac:dyDescent="0.25">
      <c r="A50" s="7" t="s">
        <v>60</v>
      </c>
      <c r="B50" s="5">
        <v>77315096</v>
      </c>
      <c r="C50" s="5">
        <v>77245285.090000004</v>
      </c>
      <c r="D50" s="6">
        <v>-9.0294022269588006E-2</v>
      </c>
      <c r="H50" s="7" t="s">
        <v>60</v>
      </c>
      <c r="I50" s="5">
        <v>11854592.699999999</v>
      </c>
      <c r="J50" s="5">
        <v>5536093.1900000004</v>
      </c>
      <c r="K50" s="6">
        <v>-53.300013504470698</v>
      </c>
    </row>
    <row r="51" spans="1:11" x14ac:dyDescent="0.25">
      <c r="A51" s="7" t="s">
        <v>61</v>
      </c>
      <c r="B51" s="5">
        <v>3644993.26</v>
      </c>
      <c r="C51" s="5">
        <v>3022308.58</v>
      </c>
      <c r="D51" s="6">
        <v>-17.083287555928202</v>
      </c>
      <c r="H51" s="7" t="s">
        <v>61</v>
      </c>
      <c r="I51" s="5">
        <v>236471.6</v>
      </c>
      <c r="J51" s="5">
        <v>357955.27</v>
      </c>
      <c r="K51" s="6">
        <v>51.373471486639403</v>
      </c>
    </row>
    <row r="52" spans="1:11" x14ac:dyDescent="0.25">
      <c r="A52" s="7" t="s">
        <v>62</v>
      </c>
      <c r="B52" s="5">
        <v>96110.88</v>
      </c>
      <c r="C52" s="5">
        <v>84733.82</v>
      </c>
      <c r="D52" s="6">
        <v>-11.8374319327843</v>
      </c>
      <c r="H52" s="7" t="s">
        <v>62</v>
      </c>
      <c r="I52" s="5">
        <v>33946.58</v>
      </c>
      <c r="J52" s="5"/>
      <c r="K52" s="6"/>
    </row>
    <row r="53" spans="1:11" x14ac:dyDescent="0.25">
      <c r="A53" s="7" t="s">
        <v>63</v>
      </c>
      <c r="B53" s="5">
        <v>8127914.2599999998</v>
      </c>
      <c r="C53" s="5">
        <v>8183374.2000000002</v>
      </c>
      <c r="D53" s="6">
        <v>0.68233913678119595</v>
      </c>
      <c r="H53" s="7" t="s">
        <v>63</v>
      </c>
      <c r="I53" s="5">
        <v>427959.33</v>
      </c>
      <c r="J53" s="5">
        <v>979829.84</v>
      </c>
      <c r="K53" s="6">
        <v>128.95396158321901</v>
      </c>
    </row>
    <row r="54" spans="1:11" x14ac:dyDescent="0.25">
      <c r="A54" s="7" t="s">
        <v>64</v>
      </c>
      <c r="B54" s="5">
        <v>94596617.629999995</v>
      </c>
      <c r="C54" s="5">
        <v>15929031.390000001</v>
      </c>
      <c r="D54" s="6">
        <v>-83.16109836791</v>
      </c>
      <c r="H54" s="7" t="s">
        <v>64</v>
      </c>
      <c r="I54" s="5">
        <v>1704491.03</v>
      </c>
      <c r="J54" s="5">
        <v>2059473.65</v>
      </c>
      <c r="K54" s="6">
        <v>20.826312004704398</v>
      </c>
    </row>
    <row r="55" spans="1:11" x14ac:dyDescent="0.25">
      <c r="A55" s="7" t="s">
        <v>65</v>
      </c>
      <c r="B55" s="5">
        <v>68920680.510000005</v>
      </c>
      <c r="C55" s="5">
        <v>92935324.969999999</v>
      </c>
      <c r="D55" s="6">
        <v>34.843887614423103</v>
      </c>
      <c r="H55" s="7" t="s">
        <v>65</v>
      </c>
      <c r="I55" s="5">
        <v>4735596.67</v>
      </c>
      <c r="J55" s="5">
        <v>9805822.7400000002</v>
      </c>
      <c r="K55" s="6">
        <v>107.066256341463</v>
      </c>
    </row>
    <row r="56" spans="1:11" x14ac:dyDescent="0.25">
      <c r="A56" s="7" t="s">
        <v>66</v>
      </c>
      <c r="B56" s="5">
        <v>181158.07</v>
      </c>
      <c r="C56" s="5">
        <v>10213490</v>
      </c>
      <c r="D56" s="6">
        <v>5537.8885025657401</v>
      </c>
      <c r="H56" s="7" t="s">
        <v>66</v>
      </c>
      <c r="I56" s="5">
        <v>142483.34</v>
      </c>
      <c r="J56" s="5"/>
      <c r="K56" s="6"/>
    </row>
    <row r="57" spans="1:11" x14ac:dyDescent="0.25">
      <c r="A57" s="7" t="s">
        <v>67</v>
      </c>
      <c r="B57" s="5">
        <v>2409680.11</v>
      </c>
      <c r="C57" s="5">
        <v>6292045.25</v>
      </c>
      <c r="D57" s="6">
        <v>161.115374770637</v>
      </c>
      <c r="H57" s="7" t="s">
        <v>67</v>
      </c>
      <c r="I57" s="5">
        <v>69143.3</v>
      </c>
      <c r="J57" s="5">
        <v>432800.32</v>
      </c>
      <c r="K57" s="6">
        <v>525.94686686924103</v>
      </c>
    </row>
    <row r="58" spans="1:11" x14ac:dyDescent="0.25">
      <c r="A58" s="7" t="s">
        <v>68</v>
      </c>
      <c r="B58" s="5"/>
      <c r="C58" s="5"/>
      <c r="D58" s="6"/>
      <c r="H58" s="7" t="s">
        <v>68</v>
      </c>
      <c r="I58" s="5"/>
      <c r="J58" s="5"/>
      <c r="K58" s="6"/>
    </row>
    <row r="59" spans="1:11" x14ac:dyDescent="0.25">
      <c r="A59" s="7" t="s">
        <v>69</v>
      </c>
      <c r="B59" s="5"/>
      <c r="C59" s="5"/>
      <c r="D59" s="6"/>
      <c r="H59" s="7" t="s">
        <v>69</v>
      </c>
      <c r="I59" s="5"/>
      <c r="J59" s="5"/>
      <c r="K59" s="6"/>
    </row>
    <row r="60" spans="1:11" x14ac:dyDescent="0.25">
      <c r="A60" s="8" t="s">
        <v>70</v>
      </c>
      <c r="B60" s="9">
        <v>43211065.640000001</v>
      </c>
      <c r="C60" s="9">
        <v>63168828.939999998</v>
      </c>
      <c r="D60" s="10">
        <v>46.186695478126097</v>
      </c>
      <c r="H60" s="8" t="s">
        <v>70</v>
      </c>
      <c r="I60" s="9">
        <v>4334835.6100000003</v>
      </c>
      <c r="J60" s="9">
        <v>6177244.9299999997</v>
      </c>
      <c r="K60" s="10">
        <v>42.502403453311103</v>
      </c>
    </row>
    <row r="61" spans="1:11" x14ac:dyDescent="0.25">
      <c r="A61" s="7" t="s">
        <v>71</v>
      </c>
      <c r="B61" s="5">
        <v>7538647.4400000004</v>
      </c>
      <c r="C61" s="5">
        <v>19985047.719999999</v>
      </c>
      <c r="D61" s="6">
        <v>165.10123837280801</v>
      </c>
      <c r="H61" s="7" t="s">
        <v>71</v>
      </c>
      <c r="I61" s="5">
        <v>257255.5</v>
      </c>
      <c r="J61" s="5">
        <v>917438.47</v>
      </c>
      <c r="K61" s="6">
        <v>256.62540548209898</v>
      </c>
    </row>
    <row r="62" spans="1:11" x14ac:dyDescent="0.25">
      <c r="A62" s="7" t="s">
        <v>72</v>
      </c>
      <c r="B62" s="5">
        <v>2426117.33</v>
      </c>
      <c r="C62" s="5">
        <v>2912162.6</v>
      </c>
      <c r="D62" s="6">
        <v>20.033873217500201</v>
      </c>
      <c r="H62" s="7" t="s">
        <v>72</v>
      </c>
      <c r="I62" s="5">
        <v>207658.43</v>
      </c>
      <c r="J62" s="5">
        <v>172573.85</v>
      </c>
      <c r="K62" s="6">
        <v>-16.895331434413698</v>
      </c>
    </row>
    <row r="63" spans="1:11" x14ac:dyDescent="0.25">
      <c r="A63" s="7" t="s">
        <v>73</v>
      </c>
      <c r="B63" s="5">
        <v>33246300.870000001</v>
      </c>
      <c r="C63" s="5">
        <v>40271618.619999997</v>
      </c>
      <c r="D63" s="6">
        <v>21.1311260686428</v>
      </c>
      <c r="H63" s="7" t="s">
        <v>73</v>
      </c>
      <c r="I63" s="5">
        <v>3869921.68</v>
      </c>
      <c r="J63" s="5">
        <v>5087232.6100000003</v>
      </c>
      <c r="K63" s="6">
        <v>31.455699382525999</v>
      </c>
    </row>
    <row r="64" spans="1:11" x14ac:dyDescent="0.25">
      <c r="A64" s="7"/>
      <c r="B64" s="5"/>
      <c r="C64" s="5"/>
      <c r="D64" s="6"/>
      <c r="H64" s="7"/>
      <c r="I64" s="5"/>
      <c r="J64" s="5"/>
      <c r="K64" s="6"/>
    </row>
    <row r="65" spans="1:11" x14ac:dyDescent="0.25">
      <c r="A65" s="7"/>
      <c r="B65" s="5"/>
      <c r="C65" s="5"/>
      <c r="D65" s="6"/>
      <c r="H65" s="7"/>
      <c r="I65" s="5"/>
      <c r="J65" s="5"/>
      <c r="K65" s="6"/>
    </row>
    <row r="66" spans="1:11" x14ac:dyDescent="0.25">
      <c r="A66" s="7"/>
      <c r="B66" s="5"/>
      <c r="C66" s="5"/>
      <c r="D66" s="6"/>
      <c r="H66" s="7"/>
      <c r="I66" s="5"/>
      <c r="J66" s="5"/>
      <c r="K66" s="6"/>
    </row>
    <row r="67" spans="1:11" x14ac:dyDescent="0.25">
      <c r="A67" s="7"/>
      <c r="B67" s="5"/>
      <c r="C67" s="5"/>
      <c r="D67" s="6"/>
      <c r="H67" s="7"/>
      <c r="I67" s="5"/>
      <c r="J67" s="5"/>
      <c r="K67" s="6"/>
    </row>
    <row r="68" spans="1:11" x14ac:dyDescent="0.25">
      <c r="A68" s="7" t="s">
        <v>175</v>
      </c>
      <c r="B68" s="7"/>
      <c r="C68" s="7"/>
      <c r="D68" s="6"/>
      <c r="H68" s="7"/>
      <c r="I68" s="5"/>
      <c r="J68" s="5"/>
      <c r="K68" s="6"/>
    </row>
    <row r="69" spans="1:11" x14ac:dyDescent="0.25">
      <c r="A69" s="7" t="s">
        <v>176</v>
      </c>
      <c r="B69" s="7"/>
      <c r="C69" s="7"/>
      <c r="D69" s="6"/>
      <c r="H69" s="7"/>
      <c r="I69" s="5"/>
      <c r="J69" s="5"/>
      <c r="K69" s="6"/>
    </row>
    <row r="70" spans="1:11" x14ac:dyDescent="0.25">
      <c r="A70" s="7"/>
      <c r="B70" s="7"/>
      <c r="C70" s="7"/>
      <c r="D70" s="6"/>
      <c r="H70" s="7"/>
      <c r="I70" s="5"/>
      <c r="J70" s="5"/>
      <c r="K70" s="6"/>
    </row>
    <row r="71" spans="1:11" x14ac:dyDescent="0.25">
      <c r="A71" s="7"/>
      <c r="B71" s="7"/>
      <c r="C71" s="7"/>
      <c r="D71" s="6"/>
      <c r="H71" s="7"/>
      <c r="I71" s="5"/>
      <c r="J71" s="5"/>
      <c r="K71" s="6"/>
    </row>
    <row r="72" spans="1:11" x14ac:dyDescent="0.25">
      <c r="A72" s="7"/>
      <c r="B72" s="7"/>
      <c r="C72" s="7"/>
      <c r="D72" s="6"/>
      <c r="H72" s="7"/>
      <c r="I72" s="5"/>
      <c r="J72" s="5"/>
      <c r="K72" s="6"/>
    </row>
    <row r="73" spans="1:11" x14ac:dyDescent="0.25">
      <c r="A73" s="7"/>
      <c r="B73" s="7"/>
      <c r="C73" s="7"/>
      <c r="D73" s="6"/>
      <c r="H73" s="7"/>
      <c r="I73" s="5"/>
      <c r="J73" s="5"/>
      <c r="K73" s="6"/>
    </row>
    <row r="74" spans="1:11" x14ac:dyDescent="0.25">
      <c r="A74" s="7"/>
      <c r="B74" s="7"/>
      <c r="C74" s="7"/>
      <c r="D74" s="6"/>
      <c r="H74" s="7"/>
      <c r="I74" s="5"/>
      <c r="J74" s="5"/>
      <c r="K74" s="6"/>
    </row>
    <row r="75" spans="1:11" x14ac:dyDescent="0.25">
      <c r="A75" s="7"/>
      <c r="B75" s="7"/>
      <c r="C75" s="7"/>
      <c r="D75" s="6"/>
      <c r="H75" s="7"/>
      <c r="I75" s="5"/>
      <c r="J75" s="5"/>
      <c r="K75" s="6"/>
    </row>
    <row r="76" spans="1:11" x14ac:dyDescent="0.25">
      <c r="A76" s="7"/>
      <c r="B76" s="7"/>
      <c r="C76" s="7"/>
      <c r="D76" s="6"/>
      <c r="H76" s="7"/>
      <c r="I76" s="5"/>
      <c r="J76" s="5"/>
      <c r="K76" s="6"/>
    </row>
    <row r="77" spans="1:11" x14ac:dyDescent="0.25">
      <c r="A77" s="7"/>
      <c r="B77" s="7"/>
      <c r="C77" s="7"/>
      <c r="D77" s="6"/>
      <c r="H77" s="7"/>
      <c r="I77" s="5"/>
      <c r="J77" s="5"/>
      <c r="K77" s="6"/>
    </row>
    <row r="78" spans="1:11" x14ac:dyDescent="0.25">
      <c r="A78" s="7"/>
      <c r="B78" s="7"/>
      <c r="C78" s="7"/>
      <c r="D78" s="6"/>
      <c r="H78" s="7"/>
      <c r="I78" s="5"/>
      <c r="J78" s="5"/>
      <c r="K78" s="6"/>
    </row>
    <row r="79" spans="1:11" x14ac:dyDescent="0.25">
      <c r="A79" s="7"/>
      <c r="B79" s="7"/>
      <c r="C79" s="7"/>
      <c r="D79" s="6"/>
      <c r="H79" s="7"/>
      <c r="I79" s="5"/>
      <c r="J79" s="5"/>
      <c r="K79" s="6"/>
    </row>
    <row r="80" spans="1:11" x14ac:dyDescent="0.25">
      <c r="A80" s="7"/>
      <c r="B80" s="7"/>
      <c r="C80" s="7"/>
      <c r="D80" s="6"/>
      <c r="H80" s="7"/>
      <c r="I80" s="5"/>
      <c r="J80" s="5"/>
      <c r="K80" s="6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workbookViewId="0"/>
  </sheetViews>
  <sheetFormatPr baseColWidth="10" defaultRowHeight="15" x14ac:dyDescent="0.25"/>
  <cols>
    <col min="1" max="7" width="30.7109375" customWidth="1"/>
  </cols>
  <sheetData>
    <row r="1" spans="1:20" ht="15.75" x14ac:dyDescent="0.25">
      <c r="A1" s="3" t="s">
        <v>76</v>
      </c>
      <c r="B1" s="3"/>
      <c r="C1" s="3"/>
      <c r="D1" s="3"/>
      <c r="E1" s="3"/>
      <c r="F1" s="3"/>
      <c r="G1" s="3"/>
      <c r="H1" s="3"/>
      <c r="I1" s="3"/>
      <c r="J1" s="3"/>
    </row>
    <row r="2" spans="1:20" ht="15.75" x14ac:dyDescent="0.25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</row>
    <row r="3" spans="1:20" ht="15.75" x14ac:dyDescent="0.25">
      <c r="A3" s="3" t="s">
        <v>77</v>
      </c>
      <c r="B3" s="3"/>
      <c r="C3" s="3"/>
      <c r="D3" s="3"/>
      <c r="E3" s="3"/>
      <c r="F3" s="3"/>
      <c r="G3" s="3"/>
      <c r="H3" s="3"/>
      <c r="I3" s="3"/>
      <c r="J3" s="3"/>
    </row>
    <row r="6" spans="1:20" x14ac:dyDescent="0.25">
      <c r="A6" s="4"/>
      <c r="B6" s="4" t="s">
        <v>78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4" t="s">
        <v>79</v>
      </c>
      <c r="B7" s="4" t="s">
        <v>80</v>
      </c>
      <c r="C7" s="4" t="s">
        <v>17</v>
      </c>
      <c r="D7" s="4" t="s">
        <v>81</v>
      </c>
      <c r="E7" s="4" t="s">
        <v>41</v>
      </c>
      <c r="F7" s="4" t="s">
        <v>56</v>
      </c>
      <c r="G7" s="4" t="s">
        <v>70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7" t="s">
        <v>80</v>
      </c>
      <c r="B8" s="5">
        <v>288379145.08999997</v>
      </c>
      <c r="C8" s="5">
        <v>37691991.289999999</v>
      </c>
      <c r="D8" s="5">
        <v>17326238.870000001</v>
      </c>
      <c r="E8" s="5">
        <v>205791288.03999999</v>
      </c>
      <c r="F8" s="5">
        <v>21392381.960000001</v>
      </c>
      <c r="G8" s="5">
        <v>6177244.9299999997</v>
      </c>
    </row>
    <row r="9" spans="1:20" x14ac:dyDescent="0.25">
      <c r="A9" s="7" t="s">
        <v>82</v>
      </c>
      <c r="B9" s="5">
        <v>66140270.140000001</v>
      </c>
      <c r="C9" s="5">
        <v>6506264.04</v>
      </c>
      <c r="D9" s="5">
        <v>7673562.6200000001</v>
      </c>
      <c r="E9" s="5">
        <v>50221807.659999996</v>
      </c>
      <c r="F9" s="5">
        <v>1617343.89</v>
      </c>
      <c r="G9" s="5">
        <v>121291.93</v>
      </c>
    </row>
    <row r="10" spans="1:20" x14ac:dyDescent="0.25">
      <c r="A10" s="7" t="s">
        <v>83</v>
      </c>
      <c r="B10" s="5">
        <v>46928593.310000002</v>
      </c>
      <c r="C10" s="5">
        <v>5165182.38</v>
      </c>
      <c r="D10" s="5">
        <v>188436.02</v>
      </c>
      <c r="E10" s="5">
        <v>39711986.990000002</v>
      </c>
      <c r="F10" s="5">
        <v>258869.1</v>
      </c>
      <c r="G10" s="5">
        <v>1604118.82</v>
      </c>
    </row>
    <row r="11" spans="1:20" x14ac:dyDescent="0.25">
      <c r="A11" s="7" t="s">
        <v>84</v>
      </c>
      <c r="B11" s="5">
        <v>27433509.34</v>
      </c>
      <c r="C11" s="5">
        <v>76026.2</v>
      </c>
      <c r="D11" s="5">
        <v>400638.46</v>
      </c>
      <c r="E11" s="5">
        <v>26713576.32</v>
      </c>
      <c r="F11" s="5">
        <v>229381.3</v>
      </c>
      <c r="G11" s="5">
        <v>13887.06</v>
      </c>
    </row>
    <row r="12" spans="1:20" x14ac:dyDescent="0.25">
      <c r="A12" s="7" t="s">
        <v>85</v>
      </c>
      <c r="B12" s="5">
        <v>26329131.27</v>
      </c>
      <c r="C12" s="5">
        <v>5631073.9199999999</v>
      </c>
      <c r="D12" s="5">
        <v>0</v>
      </c>
      <c r="E12" s="5">
        <v>20086742.559999999</v>
      </c>
      <c r="F12" s="5">
        <v>0</v>
      </c>
      <c r="G12" s="5">
        <v>611314.79</v>
      </c>
    </row>
    <row r="13" spans="1:20" x14ac:dyDescent="0.25">
      <c r="A13" s="7" t="s">
        <v>86</v>
      </c>
      <c r="B13" s="5">
        <v>15079188.609999999</v>
      </c>
      <c r="C13" s="5">
        <v>56202.34</v>
      </c>
      <c r="D13" s="5">
        <v>794527.73</v>
      </c>
      <c r="E13" s="5">
        <v>8411248.2100000009</v>
      </c>
      <c r="F13" s="5">
        <v>5814503.3300000001</v>
      </c>
      <c r="G13" s="5">
        <v>2707</v>
      </c>
    </row>
    <row r="14" spans="1:20" x14ac:dyDescent="0.25">
      <c r="A14" s="7" t="s">
        <v>87</v>
      </c>
      <c r="B14" s="5">
        <v>10326703.609999999</v>
      </c>
      <c r="C14" s="5">
        <v>2039992.5</v>
      </c>
      <c r="D14" s="5">
        <v>1363093.22</v>
      </c>
      <c r="E14" s="5">
        <v>4904823.34</v>
      </c>
      <c r="F14" s="5">
        <v>1961534.74</v>
      </c>
      <c r="G14" s="5">
        <v>57259.81</v>
      </c>
    </row>
    <row r="15" spans="1:20" x14ac:dyDescent="0.25">
      <c r="A15" s="7" t="s">
        <v>88</v>
      </c>
      <c r="B15" s="5">
        <v>7543012.0099999998</v>
      </c>
      <c r="C15" s="5">
        <v>967608.95</v>
      </c>
      <c r="D15" s="5">
        <v>304581.88</v>
      </c>
      <c r="E15" s="5">
        <v>6059192.0999999996</v>
      </c>
      <c r="F15" s="5">
        <v>23100</v>
      </c>
      <c r="G15" s="5">
        <v>188529.08</v>
      </c>
    </row>
    <row r="16" spans="1:20" x14ac:dyDescent="0.25">
      <c r="A16" s="7" t="s">
        <v>89</v>
      </c>
      <c r="B16" s="5">
        <v>6459112.2400000002</v>
      </c>
      <c r="C16" s="5">
        <v>2251667.02</v>
      </c>
      <c r="D16" s="5">
        <v>920328.47</v>
      </c>
      <c r="E16" s="5">
        <v>2145679.15</v>
      </c>
      <c r="F16" s="5">
        <v>1111917.6000000001</v>
      </c>
      <c r="G16" s="5">
        <v>29520</v>
      </c>
    </row>
    <row r="17" spans="1:20" x14ac:dyDescent="0.25">
      <c r="A17" s="7" t="s">
        <v>90</v>
      </c>
      <c r="B17" s="5">
        <v>6133445.1900000004</v>
      </c>
      <c r="C17" s="5">
        <v>1072808.8600000001</v>
      </c>
      <c r="D17" s="5">
        <v>594460.71</v>
      </c>
      <c r="E17" s="5">
        <v>4466175.62</v>
      </c>
      <c r="F17" s="5">
        <v>0</v>
      </c>
      <c r="G17" s="5">
        <v>0</v>
      </c>
    </row>
    <row r="18" spans="1:20" x14ac:dyDescent="0.25">
      <c r="A18" s="7" t="s">
        <v>91</v>
      </c>
      <c r="B18" s="5">
        <v>5864260.6900000004</v>
      </c>
      <c r="C18" s="5">
        <v>209559.22</v>
      </c>
      <c r="D18" s="5">
        <v>776814.64</v>
      </c>
      <c r="E18" s="5">
        <v>4286437.01</v>
      </c>
      <c r="F18" s="5">
        <v>570504.81999999995</v>
      </c>
      <c r="G18" s="5">
        <v>20945</v>
      </c>
    </row>
    <row r="19" spans="1:20" x14ac:dyDescent="0.25">
      <c r="A19" s="7" t="s">
        <v>92</v>
      </c>
      <c r="B19" s="5">
        <v>5852102.5499999998</v>
      </c>
      <c r="C19" s="5">
        <v>815887.21</v>
      </c>
      <c r="D19" s="5">
        <v>646923.21</v>
      </c>
      <c r="E19" s="5">
        <v>3999002.69</v>
      </c>
      <c r="F19" s="5">
        <v>390289.44</v>
      </c>
      <c r="G19" s="5">
        <v>0</v>
      </c>
    </row>
    <row r="20" spans="1:20" x14ac:dyDescent="0.25">
      <c r="A20" s="7" t="s">
        <v>93</v>
      </c>
      <c r="B20" s="5">
        <v>5368316.5999999996</v>
      </c>
      <c r="C20" s="5">
        <v>546457.07999999996</v>
      </c>
      <c r="D20" s="5">
        <v>69279.8</v>
      </c>
      <c r="E20" s="5">
        <v>165012.26</v>
      </c>
      <c r="F20" s="5">
        <v>4587567.46</v>
      </c>
      <c r="G20" s="5">
        <v>0</v>
      </c>
    </row>
    <row r="21" spans="1:20" x14ac:dyDescent="0.25">
      <c r="A21" s="7" t="s">
        <v>94</v>
      </c>
      <c r="B21" s="5">
        <v>4882473.24</v>
      </c>
      <c r="C21" s="5">
        <v>73014.23</v>
      </c>
      <c r="D21" s="5">
        <v>151063</v>
      </c>
      <c r="E21" s="5">
        <v>4349194.71</v>
      </c>
      <c r="F21" s="5">
        <v>309201.3</v>
      </c>
      <c r="G21" s="5">
        <v>0</v>
      </c>
    </row>
    <row r="22" spans="1:20" x14ac:dyDescent="0.25">
      <c r="A22" s="7" t="s">
        <v>95</v>
      </c>
      <c r="B22" s="5">
        <v>4377297.42</v>
      </c>
      <c r="C22" s="5">
        <v>0</v>
      </c>
      <c r="D22" s="5">
        <v>851345</v>
      </c>
      <c r="E22" s="5">
        <v>3363756.03</v>
      </c>
      <c r="F22" s="5">
        <v>26967.599999999999</v>
      </c>
      <c r="G22" s="5">
        <v>135228.79</v>
      </c>
    </row>
    <row r="23" spans="1:20" x14ac:dyDescent="0.25">
      <c r="A23" s="7" t="s">
        <v>96</v>
      </c>
      <c r="B23" s="5">
        <v>3836437.08</v>
      </c>
      <c r="C23" s="5">
        <v>882431</v>
      </c>
      <c r="D23" s="5">
        <v>192960</v>
      </c>
      <c r="E23" s="5">
        <v>688092.92</v>
      </c>
      <c r="F23" s="5">
        <v>1003632.34</v>
      </c>
      <c r="G23" s="5">
        <v>1069320.82</v>
      </c>
    </row>
    <row r="24" spans="1:20" x14ac:dyDescent="0.25">
      <c r="A24" s="7" t="s">
        <v>97</v>
      </c>
      <c r="B24" s="5">
        <v>45825291.789999999</v>
      </c>
      <c r="C24" s="5">
        <v>11397816.34</v>
      </c>
      <c r="D24" s="5">
        <v>2398224.11</v>
      </c>
      <c r="E24" s="5">
        <v>26218560.469999999</v>
      </c>
      <c r="F24" s="5">
        <v>3487569.04</v>
      </c>
      <c r="G24" s="5">
        <v>2323121.83</v>
      </c>
    </row>
    <row r="25" spans="1:20" x14ac:dyDescent="0.25">
      <c r="A25" s="7"/>
    </row>
    <row r="28" spans="1:20" x14ac:dyDescent="0.25">
      <c r="A28" s="4"/>
      <c r="B28" s="4" t="s">
        <v>98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x14ac:dyDescent="0.25">
      <c r="A29" s="4" t="s">
        <v>79</v>
      </c>
      <c r="B29" s="4" t="s">
        <v>80</v>
      </c>
      <c r="C29" s="4" t="s">
        <v>17</v>
      </c>
      <c r="D29" s="4" t="s">
        <v>81</v>
      </c>
      <c r="E29" s="4" t="s">
        <v>41</v>
      </c>
      <c r="F29" s="4" t="s">
        <v>56</v>
      </c>
      <c r="G29" s="4" t="s">
        <v>70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x14ac:dyDescent="0.25">
      <c r="A30" s="7" t="s">
        <v>80</v>
      </c>
      <c r="B30" s="5">
        <v>409827344.41000003</v>
      </c>
      <c r="C30" s="5">
        <v>41174849.32</v>
      </c>
      <c r="D30" s="5">
        <v>15741653.859999999</v>
      </c>
      <c r="E30" s="5">
        <v>305800524.33999997</v>
      </c>
      <c r="F30" s="5">
        <v>42775481.280000001</v>
      </c>
      <c r="G30" s="5">
        <v>4334835.6100000003</v>
      </c>
    </row>
    <row r="31" spans="1:20" x14ac:dyDescent="0.25">
      <c r="A31" s="7" t="s">
        <v>83</v>
      </c>
      <c r="B31" s="5">
        <v>137410178.50999999</v>
      </c>
      <c r="C31" s="5">
        <v>4973352.0199999996</v>
      </c>
      <c r="D31" s="5">
        <v>457093.66</v>
      </c>
      <c r="E31" s="5">
        <v>130738752.28</v>
      </c>
      <c r="F31" s="5">
        <v>280502.03000000003</v>
      </c>
      <c r="G31" s="5">
        <v>960478.52</v>
      </c>
    </row>
    <row r="32" spans="1:20" x14ac:dyDescent="0.25">
      <c r="A32" s="7" t="s">
        <v>82</v>
      </c>
      <c r="B32" s="5">
        <v>95225705.579999998</v>
      </c>
      <c r="C32" s="5">
        <v>8142515.3499999996</v>
      </c>
      <c r="D32" s="5">
        <v>5906133.0700000003</v>
      </c>
      <c r="E32" s="5">
        <v>58859387.329999998</v>
      </c>
      <c r="F32" s="5">
        <v>22284791.329999998</v>
      </c>
      <c r="G32" s="5">
        <v>32878.5</v>
      </c>
    </row>
    <row r="33" spans="1:7" x14ac:dyDescent="0.25">
      <c r="A33" s="7" t="s">
        <v>86</v>
      </c>
      <c r="B33" s="5">
        <v>16974338.91</v>
      </c>
      <c r="C33" s="5">
        <v>89208.69</v>
      </c>
      <c r="D33" s="5">
        <v>1442114.42</v>
      </c>
      <c r="E33" s="5">
        <v>13881411.01</v>
      </c>
      <c r="F33" s="5">
        <v>1480404.79</v>
      </c>
      <c r="G33" s="5">
        <v>81200</v>
      </c>
    </row>
    <row r="34" spans="1:7" x14ac:dyDescent="0.25">
      <c r="A34" s="7" t="s">
        <v>85</v>
      </c>
      <c r="B34" s="5">
        <v>15084588.51</v>
      </c>
      <c r="C34" s="5">
        <v>3026813.2</v>
      </c>
      <c r="D34" s="5">
        <v>0</v>
      </c>
      <c r="E34" s="5">
        <v>10652986.9</v>
      </c>
      <c r="F34" s="5">
        <v>0</v>
      </c>
      <c r="G34" s="5">
        <v>1404788.41</v>
      </c>
    </row>
    <row r="35" spans="1:7" x14ac:dyDescent="0.25">
      <c r="A35" s="7" t="s">
        <v>87</v>
      </c>
      <c r="B35" s="5">
        <v>13705320.18</v>
      </c>
      <c r="C35" s="5">
        <v>551105</v>
      </c>
      <c r="D35" s="5">
        <v>2410864.5499999998</v>
      </c>
      <c r="E35" s="5">
        <v>6454498.2599999998</v>
      </c>
      <c r="F35" s="5">
        <v>4100441.84</v>
      </c>
      <c r="G35" s="5">
        <v>188410.53</v>
      </c>
    </row>
    <row r="36" spans="1:7" x14ac:dyDescent="0.25">
      <c r="A36" s="7" t="s">
        <v>84</v>
      </c>
      <c r="B36" s="5">
        <v>10642686.689999999</v>
      </c>
      <c r="C36" s="5">
        <v>238259.6</v>
      </c>
      <c r="D36" s="5">
        <v>0</v>
      </c>
      <c r="E36" s="5">
        <v>10376644.09</v>
      </c>
      <c r="F36" s="5">
        <v>27783</v>
      </c>
      <c r="G36" s="5">
        <v>0</v>
      </c>
    </row>
    <row r="37" spans="1:7" x14ac:dyDescent="0.25">
      <c r="A37" s="7" t="s">
        <v>91</v>
      </c>
      <c r="B37" s="5">
        <v>8397892.5</v>
      </c>
      <c r="C37" s="5">
        <v>105305.07</v>
      </c>
      <c r="D37" s="5">
        <v>310751.89</v>
      </c>
      <c r="E37" s="5">
        <v>6081569.04</v>
      </c>
      <c r="F37" s="5">
        <v>1900266.5</v>
      </c>
      <c r="G37" s="5">
        <v>0</v>
      </c>
    </row>
    <row r="38" spans="1:7" x14ac:dyDescent="0.25">
      <c r="A38" s="7" t="s">
        <v>93</v>
      </c>
      <c r="B38" s="5">
        <v>7709071.0300000003</v>
      </c>
      <c r="C38" s="5">
        <v>744889.4</v>
      </c>
      <c r="D38" s="5">
        <v>382113</v>
      </c>
      <c r="E38" s="5">
        <v>44947.73</v>
      </c>
      <c r="F38" s="5">
        <v>6491695.6100000003</v>
      </c>
      <c r="G38" s="5">
        <v>45425.29</v>
      </c>
    </row>
    <row r="39" spans="1:7" x14ac:dyDescent="0.25">
      <c r="A39" s="7" t="s">
        <v>99</v>
      </c>
      <c r="B39" s="5">
        <v>6334414.5099999998</v>
      </c>
      <c r="C39" s="5">
        <v>0</v>
      </c>
      <c r="D39" s="5">
        <v>0</v>
      </c>
      <c r="E39" s="5">
        <v>6334414.5099999998</v>
      </c>
      <c r="F39" s="5">
        <v>0</v>
      </c>
      <c r="G39" s="5">
        <v>0</v>
      </c>
    </row>
    <row r="40" spans="1:7" x14ac:dyDescent="0.25">
      <c r="A40" s="7" t="s">
        <v>100</v>
      </c>
      <c r="B40" s="5">
        <v>6236081.7699999996</v>
      </c>
      <c r="C40" s="5">
        <v>53928</v>
      </c>
      <c r="D40" s="5">
        <v>0</v>
      </c>
      <c r="E40" s="5">
        <v>6182153.7699999996</v>
      </c>
      <c r="F40" s="5">
        <v>0</v>
      </c>
      <c r="G40" s="5">
        <v>0</v>
      </c>
    </row>
    <row r="41" spans="1:7" x14ac:dyDescent="0.25">
      <c r="A41" s="7" t="s">
        <v>89</v>
      </c>
      <c r="B41" s="5">
        <v>5788477.3700000001</v>
      </c>
      <c r="C41" s="5">
        <v>770310.48</v>
      </c>
      <c r="D41" s="5">
        <v>1348050.52</v>
      </c>
      <c r="E41" s="5">
        <v>1154576.3700000001</v>
      </c>
      <c r="F41" s="5">
        <v>2462639.02</v>
      </c>
      <c r="G41" s="5">
        <v>52900.98</v>
      </c>
    </row>
    <row r="42" spans="1:7" x14ac:dyDescent="0.25">
      <c r="A42" s="7" t="s">
        <v>90</v>
      </c>
      <c r="B42" s="5">
        <v>5539975.3300000001</v>
      </c>
      <c r="C42" s="5">
        <v>0</v>
      </c>
      <c r="D42" s="5">
        <v>48901.33</v>
      </c>
      <c r="E42" s="5">
        <v>5440241.21</v>
      </c>
      <c r="F42" s="5">
        <v>40017.300000000003</v>
      </c>
      <c r="G42" s="5">
        <v>10815.49</v>
      </c>
    </row>
    <row r="43" spans="1:7" x14ac:dyDescent="0.25">
      <c r="A43" s="7" t="s">
        <v>92</v>
      </c>
      <c r="B43" s="5">
        <v>5447281.8700000001</v>
      </c>
      <c r="C43" s="5">
        <v>1678322.54</v>
      </c>
      <c r="D43" s="5">
        <v>93607.14</v>
      </c>
      <c r="E43" s="5">
        <v>3356320.27</v>
      </c>
      <c r="F43" s="5">
        <v>139808</v>
      </c>
      <c r="G43" s="5">
        <v>179223.92</v>
      </c>
    </row>
    <row r="44" spans="1:7" x14ac:dyDescent="0.25">
      <c r="A44" s="7" t="s">
        <v>101</v>
      </c>
      <c r="B44" s="5">
        <v>5112955</v>
      </c>
      <c r="C44" s="5">
        <v>5112955</v>
      </c>
      <c r="D44" s="5">
        <v>0</v>
      </c>
      <c r="E44" s="5">
        <v>0</v>
      </c>
      <c r="F44" s="5">
        <v>0</v>
      </c>
      <c r="G44" s="5">
        <v>0</v>
      </c>
    </row>
    <row r="45" spans="1:7" x14ac:dyDescent="0.25">
      <c r="A45" s="7" t="s">
        <v>102</v>
      </c>
      <c r="B45" s="5">
        <v>4966566.26</v>
      </c>
      <c r="C45" s="5">
        <v>500385.84</v>
      </c>
      <c r="D45" s="5">
        <v>492906.94</v>
      </c>
      <c r="E45" s="5">
        <v>3973273.48</v>
      </c>
      <c r="F45" s="5">
        <v>0</v>
      </c>
      <c r="G45" s="5">
        <v>0</v>
      </c>
    </row>
    <row r="46" spans="1:7" x14ac:dyDescent="0.25">
      <c r="A46" s="7" t="s">
        <v>97</v>
      </c>
      <c r="B46" s="5">
        <v>65251810.390000001</v>
      </c>
      <c r="C46" s="5">
        <v>15187499.130000001</v>
      </c>
      <c r="D46" s="5">
        <v>2849117.34</v>
      </c>
      <c r="E46" s="5">
        <v>42269348.090000004</v>
      </c>
      <c r="F46" s="5">
        <v>3567131.86</v>
      </c>
      <c r="G46" s="5">
        <v>1378713.97</v>
      </c>
    </row>
    <row r="50" spans="1:3" x14ac:dyDescent="0.25">
      <c r="A50" s="7" t="s">
        <v>175</v>
      </c>
      <c r="B50" s="7"/>
      <c r="C50" s="7"/>
    </row>
    <row r="51" spans="1:3" x14ac:dyDescent="0.25">
      <c r="A51" s="7" t="s">
        <v>176</v>
      </c>
      <c r="B51" s="7"/>
      <c r="C51" s="7"/>
    </row>
    <row r="52" spans="1:3" x14ac:dyDescent="0.25">
      <c r="A52" s="7"/>
      <c r="B52" s="7"/>
      <c r="C52" s="7"/>
    </row>
    <row r="53" spans="1:3" x14ac:dyDescent="0.25">
      <c r="A53" s="7"/>
      <c r="B53" s="7"/>
      <c r="C53" s="7"/>
    </row>
    <row r="54" spans="1:3" x14ac:dyDescent="0.25">
      <c r="A54" s="7"/>
      <c r="B54" s="7"/>
      <c r="C54" s="7"/>
    </row>
    <row r="55" spans="1:3" x14ac:dyDescent="0.25">
      <c r="A55" s="7"/>
      <c r="B55" s="7"/>
      <c r="C55" s="7"/>
    </row>
    <row r="56" spans="1:3" x14ac:dyDescent="0.25">
      <c r="A56" s="7"/>
      <c r="B56" s="7"/>
      <c r="C56" s="7"/>
    </row>
    <row r="57" spans="1:3" x14ac:dyDescent="0.25">
      <c r="A57" s="7"/>
      <c r="B57" s="7"/>
      <c r="C57" s="7"/>
    </row>
    <row r="58" spans="1:3" x14ac:dyDescent="0.25">
      <c r="A58" s="7"/>
      <c r="B58" s="7"/>
      <c r="C58" s="7"/>
    </row>
    <row r="59" spans="1:3" x14ac:dyDescent="0.25">
      <c r="A59" s="7"/>
      <c r="B59" s="7"/>
      <c r="C59" s="7"/>
    </row>
    <row r="60" spans="1:3" x14ac:dyDescent="0.25">
      <c r="A60" s="7"/>
      <c r="B60" s="7"/>
      <c r="C60" s="7"/>
    </row>
    <row r="61" spans="1:3" x14ac:dyDescent="0.25">
      <c r="A61" s="7"/>
      <c r="B61" s="7"/>
      <c r="C61" s="7"/>
    </row>
    <row r="62" spans="1:3" x14ac:dyDescent="0.25">
      <c r="A62" s="7"/>
      <c r="B62" s="7"/>
      <c r="C62" s="7"/>
    </row>
    <row r="63" spans="1:3" x14ac:dyDescent="0.25">
      <c r="A63" s="7"/>
      <c r="B63" s="7"/>
      <c r="C63" s="7"/>
    </row>
    <row r="64" spans="1:3" x14ac:dyDescent="0.25">
      <c r="A64" s="7"/>
      <c r="B64" s="7"/>
      <c r="C64" s="7"/>
    </row>
    <row r="65" spans="1:3" x14ac:dyDescent="0.25">
      <c r="A65" s="7"/>
      <c r="B65" s="7"/>
      <c r="C65" s="7"/>
    </row>
    <row r="66" spans="1:3" x14ac:dyDescent="0.25">
      <c r="A66" s="7"/>
      <c r="B66" s="7"/>
      <c r="C66" s="7"/>
    </row>
    <row r="67" spans="1:3" x14ac:dyDescent="0.25">
      <c r="A67" s="7"/>
      <c r="B67" s="7"/>
      <c r="C67" s="7"/>
    </row>
    <row r="68" spans="1:3" x14ac:dyDescent="0.25">
      <c r="A68" s="7"/>
      <c r="B68" s="7"/>
      <c r="C68" s="7"/>
    </row>
    <row r="69" spans="1:3" x14ac:dyDescent="0.25">
      <c r="A69" s="7"/>
      <c r="B69" s="7"/>
      <c r="C69" s="7"/>
    </row>
    <row r="70" spans="1:3" x14ac:dyDescent="0.25">
      <c r="A70" s="7"/>
      <c r="B70" s="7"/>
      <c r="C70" s="7"/>
    </row>
    <row r="71" spans="1:3" x14ac:dyDescent="0.25">
      <c r="A71" s="7"/>
      <c r="B71" s="7"/>
      <c r="C71" s="7"/>
    </row>
    <row r="72" spans="1:3" x14ac:dyDescent="0.25">
      <c r="A72" s="7"/>
      <c r="B72" s="7"/>
      <c r="C72" s="7"/>
    </row>
    <row r="73" spans="1:3" x14ac:dyDescent="0.25">
      <c r="A73" s="7"/>
      <c r="B73" s="7"/>
      <c r="C73" s="7"/>
    </row>
    <row r="74" spans="1:3" x14ac:dyDescent="0.25">
      <c r="A74" s="7"/>
      <c r="B74" s="7"/>
      <c r="C74" s="7"/>
    </row>
    <row r="75" spans="1:3" x14ac:dyDescent="0.25">
      <c r="A75" s="7"/>
      <c r="B75" s="7"/>
      <c r="C75" s="7"/>
    </row>
    <row r="76" spans="1:3" x14ac:dyDescent="0.25">
      <c r="A76" s="7"/>
      <c r="B76" s="7"/>
      <c r="C76" s="7"/>
    </row>
    <row r="77" spans="1:3" x14ac:dyDescent="0.25">
      <c r="A77" s="7"/>
      <c r="B77" s="7"/>
      <c r="C77" s="7"/>
    </row>
    <row r="78" spans="1:3" x14ac:dyDescent="0.25">
      <c r="A78" s="7"/>
      <c r="B78" s="7"/>
      <c r="C78" s="7"/>
    </row>
    <row r="79" spans="1:3" x14ac:dyDescent="0.25">
      <c r="A79" s="7"/>
      <c r="B79" s="7"/>
      <c r="C79" s="7"/>
    </row>
    <row r="80" spans="1:3" x14ac:dyDescent="0.25">
      <c r="A80" s="7"/>
      <c r="B80" s="7"/>
      <c r="C80" s="7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workbookViewId="0"/>
  </sheetViews>
  <sheetFormatPr baseColWidth="10" defaultRowHeight="15" x14ac:dyDescent="0.25"/>
  <cols>
    <col min="1" max="7" width="30.7109375" customWidth="1"/>
  </cols>
  <sheetData>
    <row r="1" spans="1:20" ht="15.75" x14ac:dyDescent="0.25">
      <c r="A1" s="3" t="s">
        <v>103</v>
      </c>
      <c r="B1" s="3"/>
      <c r="C1" s="3"/>
      <c r="D1" s="3"/>
      <c r="E1" s="3"/>
      <c r="F1" s="3"/>
      <c r="G1" s="3"/>
      <c r="H1" s="3"/>
      <c r="I1" s="3"/>
      <c r="J1" s="3"/>
    </row>
    <row r="2" spans="1:20" ht="15.75" x14ac:dyDescent="0.25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</row>
    <row r="3" spans="1:20" ht="15.75" x14ac:dyDescent="0.25">
      <c r="A3" s="3" t="s">
        <v>104</v>
      </c>
      <c r="B3" s="3"/>
      <c r="C3" s="3"/>
      <c r="D3" s="3"/>
      <c r="E3" s="3"/>
      <c r="F3" s="3"/>
      <c r="G3" s="3"/>
      <c r="H3" s="3"/>
      <c r="I3" s="3"/>
      <c r="J3" s="3"/>
    </row>
    <row r="6" spans="1:20" x14ac:dyDescent="0.25">
      <c r="A6" s="4"/>
      <c r="B6" s="4" t="s">
        <v>105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4" t="s">
        <v>79</v>
      </c>
      <c r="B7" s="4" t="s">
        <v>80</v>
      </c>
      <c r="C7" s="4" t="s">
        <v>17</v>
      </c>
      <c r="D7" s="4" t="s">
        <v>81</v>
      </c>
      <c r="E7" s="4" t="s">
        <v>41</v>
      </c>
      <c r="F7" s="4" t="s">
        <v>56</v>
      </c>
      <c r="G7" s="4" t="s">
        <v>70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7" t="s">
        <v>80</v>
      </c>
      <c r="B8" s="5">
        <v>3926642296.0999999</v>
      </c>
      <c r="C8" s="5">
        <v>793633715.08000004</v>
      </c>
      <c r="D8" s="5">
        <v>246119344.71000001</v>
      </c>
      <c r="E8" s="5">
        <v>2500802992.6500001</v>
      </c>
      <c r="F8" s="5">
        <v>322917414.72000003</v>
      </c>
      <c r="G8" s="5">
        <v>63168828.939999998</v>
      </c>
    </row>
    <row r="9" spans="1:20" x14ac:dyDescent="0.25">
      <c r="A9" s="7" t="s">
        <v>83</v>
      </c>
      <c r="B9" s="5">
        <v>879866896.38999999</v>
      </c>
      <c r="C9" s="5">
        <v>132299484</v>
      </c>
      <c r="D9" s="5">
        <v>18557175.48</v>
      </c>
      <c r="E9" s="5">
        <v>714039275.20000005</v>
      </c>
      <c r="F9" s="5">
        <v>3385564.47</v>
      </c>
      <c r="G9" s="5">
        <v>11585397.24</v>
      </c>
    </row>
    <row r="10" spans="1:20" x14ac:dyDescent="0.25">
      <c r="A10" s="7" t="s">
        <v>82</v>
      </c>
      <c r="B10" s="5">
        <v>831403591.75999999</v>
      </c>
      <c r="C10" s="5">
        <v>79254646.030000001</v>
      </c>
      <c r="D10" s="5">
        <v>71762121.219999999</v>
      </c>
      <c r="E10" s="5">
        <v>590680472.00999999</v>
      </c>
      <c r="F10" s="5">
        <v>80319123.379999995</v>
      </c>
      <c r="G10" s="5">
        <v>9387229.1199999992</v>
      </c>
    </row>
    <row r="11" spans="1:20" x14ac:dyDescent="0.25">
      <c r="A11" s="7" t="s">
        <v>85</v>
      </c>
      <c r="B11" s="5">
        <v>249340885.47999999</v>
      </c>
      <c r="C11" s="5">
        <v>65310932.039999999</v>
      </c>
      <c r="D11" s="5">
        <v>4815100.0999999996</v>
      </c>
      <c r="E11" s="5">
        <v>169684695.91</v>
      </c>
      <c r="F11" s="5">
        <v>4290</v>
      </c>
      <c r="G11" s="5">
        <v>9525867.4299999997</v>
      </c>
    </row>
    <row r="12" spans="1:20" x14ac:dyDescent="0.25">
      <c r="A12" s="7" t="s">
        <v>84</v>
      </c>
      <c r="B12" s="5">
        <v>163674381.96000001</v>
      </c>
      <c r="C12" s="5">
        <v>2056518.87</v>
      </c>
      <c r="D12" s="5">
        <v>16775230.5</v>
      </c>
      <c r="E12" s="5">
        <v>143248272.94999999</v>
      </c>
      <c r="F12" s="5">
        <v>1193049.44</v>
      </c>
      <c r="G12" s="5">
        <v>401310.2</v>
      </c>
    </row>
    <row r="13" spans="1:20" x14ac:dyDescent="0.25">
      <c r="A13" s="7" t="s">
        <v>86</v>
      </c>
      <c r="B13" s="5">
        <v>163492519.74000001</v>
      </c>
      <c r="C13" s="5">
        <v>3336986.34</v>
      </c>
      <c r="D13" s="5">
        <v>7040692.8099999996</v>
      </c>
      <c r="E13" s="5">
        <v>118011458.94</v>
      </c>
      <c r="F13" s="5">
        <v>34953306.299999997</v>
      </c>
      <c r="G13" s="5">
        <v>150075.35</v>
      </c>
    </row>
    <row r="14" spans="1:20" x14ac:dyDescent="0.25">
      <c r="A14" s="7" t="s">
        <v>87</v>
      </c>
      <c r="B14" s="5">
        <v>126474573.19</v>
      </c>
      <c r="C14" s="5">
        <v>10283098.939999999</v>
      </c>
      <c r="D14" s="5">
        <v>19566098.280000001</v>
      </c>
      <c r="E14" s="5">
        <v>60598830.579999998</v>
      </c>
      <c r="F14" s="5">
        <v>32333701.219999999</v>
      </c>
      <c r="G14" s="5">
        <v>3692844.17</v>
      </c>
    </row>
    <row r="15" spans="1:20" x14ac:dyDescent="0.25">
      <c r="A15" s="7" t="s">
        <v>101</v>
      </c>
      <c r="B15" s="5">
        <v>103250083.45</v>
      </c>
      <c r="C15" s="5">
        <v>101800989.05</v>
      </c>
      <c r="D15" s="5">
        <v>0</v>
      </c>
      <c r="E15" s="5">
        <v>0</v>
      </c>
      <c r="F15" s="5">
        <v>1449094.4</v>
      </c>
      <c r="G15" s="5">
        <v>0</v>
      </c>
    </row>
    <row r="16" spans="1:20" x14ac:dyDescent="0.25">
      <c r="A16" s="7" t="s">
        <v>106</v>
      </c>
      <c r="B16" s="5">
        <v>90729033.939999998</v>
      </c>
      <c r="C16" s="5">
        <v>90489706.069999993</v>
      </c>
      <c r="D16" s="5">
        <v>0</v>
      </c>
      <c r="E16" s="5">
        <v>239327.87</v>
      </c>
      <c r="F16" s="5">
        <v>0</v>
      </c>
      <c r="G16" s="5">
        <v>0</v>
      </c>
    </row>
    <row r="17" spans="1:20" x14ac:dyDescent="0.25">
      <c r="A17" s="7" t="s">
        <v>88</v>
      </c>
      <c r="B17" s="5">
        <v>88782916.769999996</v>
      </c>
      <c r="C17" s="5">
        <v>22773329.510000002</v>
      </c>
      <c r="D17" s="5">
        <v>5856819.5700000003</v>
      </c>
      <c r="E17" s="5">
        <v>56620118.210000001</v>
      </c>
      <c r="F17" s="5">
        <v>1483615.94</v>
      </c>
      <c r="G17" s="5">
        <v>2049033.54</v>
      </c>
    </row>
    <row r="18" spans="1:20" x14ac:dyDescent="0.25">
      <c r="A18" s="7" t="s">
        <v>95</v>
      </c>
      <c r="B18" s="5">
        <v>78784863.959999993</v>
      </c>
      <c r="C18" s="5">
        <v>0</v>
      </c>
      <c r="D18" s="5">
        <v>3562197.06</v>
      </c>
      <c r="E18" s="5">
        <v>72541122.390000001</v>
      </c>
      <c r="F18" s="5">
        <v>949671.71</v>
      </c>
      <c r="G18" s="5">
        <v>1731872.8</v>
      </c>
    </row>
    <row r="19" spans="1:20" x14ac:dyDescent="0.25">
      <c r="A19" s="7" t="s">
        <v>93</v>
      </c>
      <c r="B19" s="5">
        <v>78602387.200000003</v>
      </c>
      <c r="C19" s="5">
        <v>3715316.57</v>
      </c>
      <c r="D19" s="5">
        <v>8949819.6799999997</v>
      </c>
      <c r="E19" s="5">
        <v>2580781.2599999998</v>
      </c>
      <c r="F19" s="5">
        <v>62588456.469999999</v>
      </c>
      <c r="G19" s="5">
        <v>768013.22</v>
      </c>
    </row>
    <row r="20" spans="1:20" x14ac:dyDescent="0.25">
      <c r="A20" s="7" t="s">
        <v>91</v>
      </c>
      <c r="B20" s="5">
        <v>69463290.840000004</v>
      </c>
      <c r="C20" s="5">
        <v>1884183.5</v>
      </c>
      <c r="D20" s="5">
        <v>4423848.25</v>
      </c>
      <c r="E20" s="5">
        <v>54289692</v>
      </c>
      <c r="F20" s="5">
        <v>8445657.5600000005</v>
      </c>
      <c r="G20" s="5">
        <v>419909.53</v>
      </c>
    </row>
    <row r="21" spans="1:20" x14ac:dyDescent="0.25">
      <c r="A21" s="7" t="s">
        <v>102</v>
      </c>
      <c r="B21" s="5">
        <v>66608095.390000001</v>
      </c>
      <c r="C21" s="5">
        <v>7837497.6399999997</v>
      </c>
      <c r="D21" s="5">
        <v>10736749.6</v>
      </c>
      <c r="E21" s="5">
        <v>46545644.829999998</v>
      </c>
      <c r="F21" s="5">
        <v>319093.88</v>
      </c>
      <c r="G21" s="5">
        <v>1169109.44</v>
      </c>
    </row>
    <row r="22" spans="1:20" x14ac:dyDescent="0.25">
      <c r="A22" s="7" t="s">
        <v>107</v>
      </c>
      <c r="B22" s="5">
        <v>61484443.159999996</v>
      </c>
      <c r="C22" s="5">
        <v>49197305.25</v>
      </c>
      <c r="D22" s="5">
        <v>107633.62</v>
      </c>
      <c r="E22" s="5">
        <v>12077694.99</v>
      </c>
      <c r="F22" s="5">
        <v>0</v>
      </c>
      <c r="G22" s="5">
        <v>101809.3</v>
      </c>
    </row>
    <row r="23" spans="1:20" x14ac:dyDescent="0.25">
      <c r="A23" s="7" t="s">
        <v>92</v>
      </c>
      <c r="B23" s="5">
        <v>52744126.119999997</v>
      </c>
      <c r="C23" s="5">
        <v>19428742.550000001</v>
      </c>
      <c r="D23" s="5">
        <v>8224973.8700000001</v>
      </c>
      <c r="E23" s="5">
        <v>16391824.359999999</v>
      </c>
      <c r="F23" s="5">
        <v>5359373.33</v>
      </c>
      <c r="G23" s="5">
        <v>3339212.01</v>
      </c>
    </row>
    <row r="24" spans="1:20" x14ac:dyDescent="0.25">
      <c r="A24" s="7" t="s">
        <v>97</v>
      </c>
      <c r="B24" s="5">
        <v>821940206.75</v>
      </c>
      <c r="C24" s="5">
        <v>203964978.72</v>
      </c>
      <c r="D24" s="5">
        <v>65740884.670000002</v>
      </c>
      <c r="E24" s="5">
        <v>443253781.14999998</v>
      </c>
      <c r="F24" s="5">
        <v>90133416.620000005</v>
      </c>
      <c r="G24" s="5">
        <v>18847145.59</v>
      </c>
    </row>
    <row r="25" spans="1:20" x14ac:dyDescent="0.25">
      <c r="A25" s="7"/>
    </row>
    <row r="28" spans="1:20" x14ac:dyDescent="0.25">
      <c r="A28" s="4"/>
      <c r="B28" s="4" t="s">
        <v>108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x14ac:dyDescent="0.25">
      <c r="A29" s="4" t="s">
        <v>79</v>
      </c>
      <c r="B29" s="4" t="s">
        <v>80</v>
      </c>
      <c r="C29" s="4" t="s">
        <v>17</v>
      </c>
      <c r="D29" s="4" t="s">
        <v>81</v>
      </c>
      <c r="E29" s="4" t="s">
        <v>41</v>
      </c>
      <c r="F29" s="4" t="s">
        <v>56</v>
      </c>
      <c r="G29" s="4" t="s">
        <v>70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x14ac:dyDescent="0.25">
      <c r="A30" s="7" t="s">
        <v>80</v>
      </c>
      <c r="B30" s="5">
        <v>4746611425.8199997</v>
      </c>
      <c r="C30" s="5">
        <v>787001878.19000006</v>
      </c>
      <c r="D30" s="5">
        <v>205267095.74000001</v>
      </c>
      <c r="E30" s="5">
        <v>3312439238.29</v>
      </c>
      <c r="F30" s="5">
        <v>398692147.95999998</v>
      </c>
      <c r="G30" s="5">
        <v>43211065.640000001</v>
      </c>
    </row>
    <row r="31" spans="1:20" x14ac:dyDescent="0.25">
      <c r="A31" s="7" t="s">
        <v>83</v>
      </c>
      <c r="B31" s="5">
        <v>1438871105.3399999</v>
      </c>
      <c r="C31" s="5">
        <v>181832091.21000001</v>
      </c>
      <c r="D31" s="5">
        <v>22468396.890000001</v>
      </c>
      <c r="E31" s="5">
        <v>1223445262.8099999</v>
      </c>
      <c r="F31" s="5">
        <v>1333091.3</v>
      </c>
      <c r="G31" s="5">
        <v>9792263.1300000008</v>
      </c>
    </row>
    <row r="32" spans="1:20" x14ac:dyDescent="0.25">
      <c r="A32" s="7" t="s">
        <v>82</v>
      </c>
      <c r="B32" s="5">
        <v>911778758.62</v>
      </c>
      <c r="C32" s="5">
        <v>71648535.329999998</v>
      </c>
      <c r="D32" s="5">
        <v>62270227.490000002</v>
      </c>
      <c r="E32" s="5">
        <v>677466088.01999998</v>
      </c>
      <c r="F32" s="5">
        <v>99092204.329999998</v>
      </c>
      <c r="G32" s="5">
        <v>1301703.45</v>
      </c>
    </row>
    <row r="33" spans="1:7" x14ac:dyDescent="0.25">
      <c r="A33" s="7" t="s">
        <v>85</v>
      </c>
      <c r="B33" s="5">
        <v>246901477.21000001</v>
      </c>
      <c r="C33" s="5">
        <v>54114123.369999997</v>
      </c>
      <c r="D33" s="5">
        <v>6608952.7199999997</v>
      </c>
      <c r="E33" s="5">
        <v>175876556.09</v>
      </c>
      <c r="F33" s="5">
        <v>0</v>
      </c>
      <c r="G33" s="5">
        <v>10301845.029999999</v>
      </c>
    </row>
    <row r="34" spans="1:7" x14ac:dyDescent="0.25">
      <c r="A34" s="7" t="s">
        <v>87</v>
      </c>
      <c r="B34" s="5">
        <v>201459271.12</v>
      </c>
      <c r="C34" s="5">
        <v>9867249</v>
      </c>
      <c r="D34" s="5">
        <v>17817093.550000001</v>
      </c>
      <c r="E34" s="5">
        <v>73756113.579999998</v>
      </c>
      <c r="F34" s="5">
        <v>98920963.909999996</v>
      </c>
      <c r="G34" s="5">
        <v>1097851.08</v>
      </c>
    </row>
    <row r="35" spans="1:7" x14ac:dyDescent="0.25">
      <c r="A35" s="7" t="s">
        <v>86</v>
      </c>
      <c r="B35" s="5">
        <v>194548310.11000001</v>
      </c>
      <c r="C35" s="5">
        <v>3225630.94</v>
      </c>
      <c r="D35" s="5">
        <v>5278664.8600000003</v>
      </c>
      <c r="E35" s="5">
        <v>164201795.78999999</v>
      </c>
      <c r="F35" s="5">
        <v>20760450.969999999</v>
      </c>
      <c r="G35" s="5">
        <v>1081767.55</v>
      </c>
    </row>
    <row r="36" spans="1:7" x14ac:dyDescent="0.25">
      <c r="A36" s="7" t="s">
        <v>84</v>
      </c>
      <c r="B36" s="5">
        <v>174819372.94999999</v>
      </c>
      <c r="C36" s="5">
        <v>7867491.9699999997</v>
      </c>
      <c r="D36" s="5">
        <v>13628078.5</v>
      </c>
      <c r="E36" s="5">
        <v>151673155.34999999</v>
      </c>
      <c r="F36" s="5">
        <v>1315539.02</v>
      </c>
      <c r="G36" s="5">
        <v>335108.11</v>
      </c>
    </row>
    <row r="37" spans="1:7" x14ac:dyDescent="0.25">
      <c r="A37" s="7" t="s">
        <v>88</v>
      </c>
      <c r="B37" s="5">
        <v>113022340.65000001</v>
      </c>
      <c r="C37" s="5">
        <v>25844305.170000002</v>
      </c>
      <c r="D37" s="5">
        <v>4428404.04</v>
      </c>
      <c r="E37" s="5">
        <v>81024305.409999996</v>
      </c>
      <c r="F37" s="5">
        <v>1248614.6599999999</v>
      </c>
      <c r="G37" s="5">
        <v>476711.37</v>
      </c>
    </row>
    <row r="38" spans="1:7" x14ac:dyDescent="0.25">
      <c r="A38" s="7" t="s">
        <v>101</v>
      </c>
      <c r="B38" s="5">
        <v>88415390.709999993</v>
      </c>
      <c r="C38" s="5">
        <v>87681308</v>
      </c>
      <c r="D38" s="5">
        <v>0</v>
      </c>
      <c r="E38" s="5">
        <v>0</v>
      </c>
      <c r="F38" s="5">
        <v>734082.71</v>
      </c>
      <c r="G38" s="5">
        <v>0</v>
      </c>
    </row>
    <row r="39" spans="1:7" x14ac:dyDescent="0.25">
      <c r="A39" s="7" t="s">
        <v>106</v>
      </c>
      <c r="B39" s="5">
        <v>86980818.629999995</v>
      </c>
      <c r="C39" s="5">
        <v>86060801</v>
      </c>
      <c r="D39" s="5">
        <v>0</v>
      </c>
      <c r="E39" s="5">
        <v>920017.63</v>
      </c>
      <c r="F39" s="5">
        <v>0</v>
      </c>
      <c r="G39" s="5">
        <v>0</v>
      </c>
    </row>
    <row r="40" spans="1:7" x14ac:dyDescent="0.25">
      <c r="A40" s="7" t="s">
        <v>91</v>
      </c>
      <c r="B40" s="5">
        <v>83452213.310000002</v>
      </c>
      <c r="C40" s="5">
        <v>3395014.81</v>
      </c>
      <c r="D40" s="5">
        <v>3864719.97</v>
      </c>
      <c r="E40" s="5">
        <v>67037431.329999998</v>
      </c>
      <c r="F40" s="5">
        <v>8985849.3800000008</v>
      </c>
      <c r="G40" s="5">
        <v>169197.82</v>
      </c>
    </row>
    <row r="41" spans="1:7" x14ac:dyDescent="0.25">
      <c r="A41" s="7" t="s">
        <v>93</v>
      </c>
      <c r="B41" s="5">
        <v>82538083.439999998</v>
      </c>
      <c r="C41" s="5">
        <v>9516807.0500000007</v>
      </c>
      <c r="D41" s="5">
        <v>8434533.4900000002</v>
      </c>
      <c r="E41" s="5">
        <v>2354973.2599999998</v>
      </c>
      <c r="F41" s="5">
        <v>61605543.450000003</v>
      </c>
      <c r="G41" s="5">
        <v>626226.18999999994</v>
      </c>
    </row>
    <row r="42" spans="1:7" x14ac:dyDescent="0.25">
      <c r="A42" s="7" t="s">
        <v>109</v>
      </c>
      <c r="B42" s="5">
        <v>78114091.129999995</v>
      </c>
      <c r="C42" s="5">
        <v>61264275.07</v>
      </c>
      <c r="D42" s="5">
        <v>955445.02</v>
      </c>
      <c r="E42" s="5">
        <v>14773000.66</v>
      </c>
      <c r="F42" s="5">
        <v>144193.34</v>
      </c>
      <c r="G42" s="5">
        <v>977177.04</v>
      </c>
    </row>
    <row r="43" spans="1:7" x14ac:dyDescent="0.25">
      <c r="A43" s="7" t="s">
        <v>102</v>
      </c>
      <c r="B43" s="5">
        <v>66946332.479999997</v>
      </c>
      <c r="C43" s="5">
        <v>6899592.4800000004</v>
      </c>
      <c r="D43" s="5">
        <v>3684716.76</v>
      </c>
      <c r="E43" s="5">
        <v>55657205.039999999</v>
      </c>
      <c r="F43" s="5">
        <v>251742.6</v>
      </c>
      <c r="G43" s="5">
        <v>453075.6</v>
      </c>
    </row>
    <row r="44" spans="1:7" x14ac:dyDescent="0.25">
      <c r="A44" s="7" t="s">
        <v>95</v>
      </c>
      <c r="B44" s="5">
        <v>61529058.619999997</v>
      </c>
      <c r="C44" s="5">
        <v>0</v>
      </c>
      <c r="D44" s="5">
        <v>2813704.98</v>
      </c>
      <c r="E44" s="5">
        <v>52499549.130000003</v>
      </c>
      <c r="F44" s="5">
        <v>5422479.8600000003</v>
      </c>
      <c r="G44" s="5">
        <v>793324.65</v>
      </c>
    </row>
    <row r="45" spans="1:7" x14ac:dyDescent="0.25">
      <c r="A45" s="7" t="s">
        <v>90</v>
      </c>
      <c r="B45" s="5">
        <v>56227218.229999997</v>
      </c>
      <c r="C45" s="5">
        <v>2122176.0699999998</v>
      </c>
      <c r="D45" s="5">
        <v>5617724.1799999997</v>
      </c>
      <c r="E45" s="5">
        <v>48432265.770000003</v>
      </c>
      <c r="F45" s="5">
        <v>40017.300000000003</v>
      </c>
      <c r="G45" s="5">
        <v>15034.91</v>
      </c>
    </row>
    <row r="46" spans="1:7" x14ac:dyDescent="0.25">
      <c r="A46" s="7" t="s">
        <v>97</v>
      </c>
      <c r="B46" s="5">
        <v>861007583.26999998</v>
      </c>
      <c r="C46" s="5">
        <v>175662476.72</v>
      </c>
      <c r="D46" s="5">
        <v>47396433.289999999</v>
      </c>
      <c r="E46" s="5">
        <v>523321518.42000002</v>
      </c>
      <c r="F46" s="5">
        <v>98837375.129999995</v>
      </c>
      <c r="G46" s="5">
        <v>15789779.710000001</v>
      </c>
    </row>
    <row r="50" spans="1:3" x14ac:dyDescent="0.25">
      <c r="A50" s="7" t="s">
        <v>175</v>
      </c>
      <c r="B50" s="7"/>
      <c r="C50" s="7"/>
    </row>
    <row r="51" spans="1:3" x14ac:dyDescent="0.25">
      <c r="A51" s="7" t="s">
        <v>176</v>
      </c>
      <c r="B51" s="7"/>
      <c r="C51" s="7"/>
    </row>
    <row r="52" spans="1:3" x14ac:dyDescent="0.25">
      <c r="A52" s="7"/>
      <c r="B52" s="7"/>
      <c r="C52" s="7"/>
    </row>
    <row r="53" spans="1:3" x14ac:dyDescent="0.25">
      <c r="A53" s="7"/>
      <c r="B53" s="7"/>
      <c r="C53" s="7"/>
    </row>
    <row r="54" spans="1:3" x14ac:dyDescent="0.25">
      <c r="A54" s="7"/>
      <c r="B54" s="7"/>
      <c r="C54" s="7"/>
    </row>
    <row r="55" spans="1:3" x14ac:dyDescent="0.25">
      <c r="A55" s="7"/>
      <c r="B55" s="7"/>
      <c r="C55" s="7"/>
    </row>
    <row r="56" spans="1:3" x14ac:dyDescent="0.25">
      <c r="A56" s="7"/>
      <c r="B56" s="7"/>
      <c r="C56" s="7"/>
    </row>
    <row r="57" spans="1:3" x14ac:dyDescent="0.25">
      <c r="A57" s="7"/>
      <c r="B57" s="7"/>
      <c r="C57" s="7"/>
    </row>
    <row r="58" spans="1:3" x14ac:dyDescent="0.25">
      <c r="A58" s="7"/>
      <c r="B58" s="7"/>
      <c r="C58" s="7"/>
    </row>
    <row r="59" spans="1:3" x14ac:dyDescent="0.25">
      <c r="A59" s="7"/>
      <c r="B59" s="7"/>
      <c r="C59" s="7"/>
    </row>
    <row r="60" spans="1:3" x14ac:dyDescent="0.25">
      <c r="A60" s="7"/>
      <c r="B60" s="7"/>
      <c r="C60" s="7"/>
    </row>
    <row r="61" spans="1:3" x14ac:dyDescent="0.25">
      <c r="A61" s="7"/>
      <c r="B61" s="7"/>
      <c r="C61" s="7"/>
    </row>
    <row r="62" spans="1:3" x14ac:dyDescent="0.25">
      <c r="A62" s="7"/>
      <c r="B62" s="7"/>
      <c r="C62" s="7"/>
    </row>
    <row r="63" spans="1:3" x14ac:dyDescent="0.25">
      <c r="A63" s="7"/>
      <c r="B63" s="7"/>
      <c r="C63" s="7"/>
    </row>
    <row r="64" spans="1:3" x14ac:dyDescent="0.25">
      <c r="A64" s="7"/>
      <c r="B64" s="7"/>
      <c r="C64" s="7"/>
    </row>
    <row r="65" spans="1:3" x14ac:dyDescent="0.25">
      <c r="A65" s="7"/>
      <c r="B65" s="7"/>
      <c r="C65" s="7"/>
    </row>
    <row r="66" spans="1:3" x14ac:dyDescent="0.25">
      <c r="A66" s="7"/>
      <c r="B66" s="7"/>
      <c r="C66" s="7"/>
    </row>
    <row r="67" spans="1:3" x14ac:dyDescent="0.25">
      <c r="A67" s="7"/>
      <c r="B67" s="7"/>
      <c r="C67" s="7"/>
    </row>
    <row r="68" spans="1:3" x14ac:dyDescent="0.25">
      <c r="A68" s="7"/>
      <c r="B68" s="7"/>
      <c r="C68" s="7"/>
    </row>
    <row r="69" spans="1:3" x14ac:dyDescent="0.25">
      <c r="A69" s="7"/>
      <c r="B69" s="7"/>
      <c r="C69" s="7"/>
    </row>
    <row r="70" spans="1:3" x14ac:dyDescent="0.25">
      <c r="A70" s="7"/>
      <c r="B70" s="7"/>
      <c r="C70" s="7"/>
    </row>
    <row r="71" spans="1:3" x14ac:dyDescent="0.25">
      <c r="A71" s="7"/>
      <c r="B71" s="7"/>
      <c r="C71" s="7"/>
    </row>
    <row r="72" spans="1:3" x14ac:dyDescent="0.25">
      <c r="A72" s="7"/>
      <c r="B72" s="7"/>
      <c r="C72" s="7"/>
    </row>
    <row r="73" spans="1:3" x14ac:dyDescent="0.25">
      <c r="A73" s="7"/>
      <c r="B73" s="7"/>
      <c r="C73" s="7"/>
    </row>
    <row r="74" spans="1:3" x14ac:dyDescent="0.25">
      <c r="A74" s="7"/>
      <c r="B74" s="7"/>
      <c r="C74" s="7"/>
    </row>
    <row r="75" spans="1:3" x14ac:dyDescent="0.25">
      <c r="A75" s="7"/>
      <c r="B75" s="7"/>
      <c r="C75" s="7"/>
    </row>
    <row r="76" spans="1:3" x14ac:dyDescent="0.25">
      <c r="A76" s="7"/>
      <c r="B76" s="7"/>
      <c r="C76" s="7"/>
    </row>
    <row r="77" spans="1:3" x14ac:dyDescent="0.25">
      <c r="A77" s="7"/>
      <c r="B77" s="7"/>
      <c r="C77" s="7"/>
    </row>
    <row r="78" spans="1:3" x14ac:dyDescent="0.25">
      <c r="A78" s="7"/>
      <c r="B78" s="7"/>
      <c r="C78" s="7"/>
    </row>
    <row r="79" spans="1:3" x14ac:dyDescent="0.25">
      <c r="A79" s="7"/>
      <c r="B79" s="7"/>
      <c r="C79" s="7"/>
    </row>
    <row r="80" spans="1:3" x14ac:dyDescent="0.25">
      <c r="A80" s="7"/>
      <c r="B80" s="7"/>
      <c r="C80" s="7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80"/>
  <sheetViews>
    <sheetView workbookViewId="0"/>
  </sheetViews>
  <sheetFormatPr baseColWidth="10" defaultRowHeight="15" x14ac:dyDescent="0.25"/>
  <cols>
    <col min="1" max="1" width="30.7109375" customWidth="1"/>
    <col min="2" max="100" width="16.7109375" customWidth="1"/>
  </cols>
  <sheetData>
    <row r="1" spans="1:100" ht="15.75" x14ac:dyDescent="0.25">
      <c r="A1" s="3" t="s">
        <v>110</v>
      </c>
      <c r="B1" s="3"/>
      <c r="C1" s="3"/>
      <c r="D1" s="3"/>
      <c r="E1" s="3"/>
      <c r="F1" s="3"/>
      <c r="G1" s="3"/>
      <c r="H1" s="3"/>
      <c r="I1" s="3"/>
      <c r="J1" s="3"/>
    </row>
    <row r="2" spans="1:100" ht="15.75" x14ac:dyDescent="0.25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</row>
    <row r="3" spans="1:100" ht="15.75" x14ac:dyDescent="0.25">
      <c r="A3" s="3" t="s">
        <v>111</v>
      </c>
      <c r="B3" s="3"/>
      <c r="C3" s="3"/>
      <c r="D3" s="3"/>
      <c r="E3" s="3"/>
      <c r="F3" s="3"/>
      <c r="G3" s="3"/>
      <c r="H3" s="3"/>
      <c r="I3" s="3"/>
      <c r="J3" s="3"/>
    </row>
    <row r="7" spans="1:100" x14ac:dyDescent="0.25">
      <c r="A7" s="4" t="s">
        <v>112</v>
      </c>
      <c r="B7" s="4" t="s">
        <v>113</v>
      </c>
      <c r="C7" s="4" t="s">
        <v>114</v>
      </c>
      <c r="D7" s="4" t="s">
        <v>115</v>
      </c>
      <c r="E7" s="4" t="s">
        <v>116</v>
      </c>
      <c r="F7" s="4" t="s">
        <v>117</v>
      </c>
      <c r="G7" s="4" t="s">
        <v>118</v>
      </c>
      <c r="H7" s="4" t="s">
        <v>119</v>
      </c>
      <c r="I7" s="4" t="s">
        <v>120</v>
      </c>
      <c r="J7" s="4" t="s">
        <v>121</v>
      </c>
      <c r="K7" s="4" t="s">
        <v>122</v>
      </c>
      <c r="L7" s="4" t="s">
        <v>123</v>
      </c>
      <c r="M7" s="4" t="s">
        <v>124</v>
      </c>
      <c r="N7" s="4" t="s">
        <v>125</v>
      </c>
      <c r="O7" s="4" t="s">
        <v>126</v>
      </c>
      <c r="P7" s="4" t="s">
        <v>127</v>
      </c>
      <c r="Q7" s="4" t="s">
        <v>128</v>
      </c>
      <c r="R7" s="4" t="s">
        <v>129</v>
      </c>
      <c r="S7" s="4" t="s">
        <v>130</v>
      </c>
      <c r="T7" s="4" t="s">
        <v>131</v>
      </c>
      <c r="U7" s="4" t="s">
        <v>132</v>
      </c>
      <c r="V7" s="4" t="s">
        <v>133</v>
      </c>
      <c r="W7" s="4" t="s">
        <v>134</v>
      </c>
      <c r="X7" s="4" t="s">
        <v>135</v>
      </c>
      <c r="Y7" s="4" t="s">
        <v>136</v>
      </c>
      <c r="Z7" s="4" t="s">
        <v>137</v>
      </c>
      <c r="AA7" s="4" t="s">
        <v>138</v>
      </c>
      <c r="AB7" s="4" t="s">
        <v>139</v>
      </c>
      <c r="AC7" s="4" t="s">
        <v>140</v>
      </c>
      <c r="AD7" s="4" t="s">
        <v>141</v>
      </c>
      <c r="AE7" s="4" t="s">
        <v>142</v>
      </c>
      <c r="AF7" s="4" t="s">
        <v>143</v>
      </c>
      <c r="AG7" s="4" t="s">
        <v>144</v>
      </c>
      <c r="AH7" s="4" t="s">
        <v>145</v>
      </c>
      <c r="AI7" s="4" t="s">
        <v>146</v>
      </c>
      <c r="AJ7" s="4" t="s">
        <v>147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</row>
    <row r="8" spans="1:100" x14ac:dyDescent="0.25">
      <c r="A8" s="7" t="s">
        <v>148</v>
      </c>
      <c r="B8" s="5">
        <v>18216367.640000001</v>
      </c>
      <c r="C8" s="5">
        <v>14063037.32</v>
      </c>
      <c r="D8" s="5">
        <v>29122697.949999999</v>
      </c>
      <c r="E8" s="5">
        <v>26056013.530000001</v>
      </c>
      <c r="F8" s="5">
        <v>22774614.710000001</v>
      </c>
      <c r="G8" s="5">
        <v>28119295.09</v>
      </c>
      <c r="H8" s="5">
        <v>21632278.25</v>
      </c>
      <c r="I8" s="5">
        <v>24395685.25</v>
      </c>
      <c r="J8" s="5">
        <v>18641808.719999999</v>
      </c>
      <c r="K8" s="5">
        <v>19823050.68</v>
      </c>
      <c r="L8" s="5">
        <v>16270646.380000001</v>
      </c>
      <c r="M8" s="5">
        <v>23140603.219999999</v>
      </c>
      <c r="N8" s="5">
        <v>22404169.050000001</v>
      </c>
      <c r="O8" s="5">
        <v>31448967.969999999</v>
      </c>
      <c r="P8" s="5">
        <v>28395847.559999999</v>
      </c>
      <c r="Q8" s="5">
        <v>24944789.489999998</v>
      </c>
      <c r="R8" s="5">
        <v>21300990.670000002</v>
      </c>
      <c r="S8" s="5">
        <v>23797533.710000001</v>
      </c>
      <c r="T8" s="5">
        <v>28797226.289999999</v>
      </c>
      <c r="U8" s="5">
        <v>18655773.75</v>
      </c>
      <c r="V8" s="5">
        <v>17972205.620000001</v>
      </c>
      <c r="W8" s="5">
        <v>32828026.460000001</v>
      </c>
      <c r="X8" s="5">
        <v>24088424.16</v>
      </c>
      <c r="Y8" s="5">
        <v>28627075.539999999</v>
      </c>
      <c r="Z8" s="5">
        <v>20075006.66</v>
      </c>
      <c r="AA8" s="5">
        <v>19974431.629999999</v>
      </c>
      <c r="AB8" s="5">
        <v>28312310.710000001</v>
      </c>
      <c r="AC8" s="5">
        <v>28373447.030000001</v>
      </c>
      <c r="AD8" s="5">
        <v>27378407.030000001</v>
      </c>
      <c r="AE8" s="5">
        <v>30432558.510000002</v>
      </c>
      <c r="AF8" s="5">
        <v>25740490.359999999</v>
      </c>
      <c r="AG8" s="5">
        <v>34194123.640000001</v>
      </c>
      <c r="AH8" s="5">
        <v>23780269.890000001</v>
      </c>
      <c r="AI8" s="5">
        <v>26404288.27</v>
      </c>
      <c r="AJ8" s="5">
        <v>27147238.140000001</v>
      </c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</row>
    <row r="9" spans="1:100" x14ac:dyDescent="0.25">
      <c r="A9" s="7" t="s">
        <v>149</v>
      </c>
      <c r="B9" s="5">
        <v>397555407.17000002</v>
      </c>
      <c r="C9" s="5">
        <v>325359083.13999999</v>
      </c>
      <c r="D9" s="5">
        <v>494912366.93000001</v>
      </c>
      <c r="E9" s="5">
        <v>321167873.79000002</v>
      </c>
      <c r="F9" s="5">
        <v>432539164.73000002</v>
      </c>
      <c r="G9" s="5">
        <v>317936124.12</v>
      </c>
      <c r="H9" s="5">
        <v>576619479.95000005</v>
      </c>
      <c r="I9" s="5">
        <v>338141143.45999998</v>
      </c>
      <c r="J9" s="5">
        <v>404413793.56999999</v>
      </c>
      <c r="K9" s="5">
        <v>524727842.75</v>
      </c>
      <c r="L9" s="5">
        <v>513352990.26999998</v>
      </c>
      <c r="M9" s="5">
        <v>326852237.39999998</v>
      </c>
      <c r="N9" s="5">
        <v>599937966.22000003</v>
      </c>
      <c r="O9" s="5">
        <v>362278030.69999999</v>
      </c>
      <c r="P9" s="5">
        <v>466566979.49000001</v>
      </c>
      <c r="Q9" s="5">
        <v>555879482.29999995</v>
      </c>
      <c r="R9" s="5">
        <v>469840343.88</v>
      </c>
      <c r="S9" s="5">
        <v>617145465.30999994</v>
      </c>
      <c r="T9" s="5">
        <v>583483744.51999998</v>
      </c>
      <c r="U9" s="5">
        <v>415466109.29000002</v>
      </c>
      <c r="V9" s="5">
        <v>585114292.37</v>
      </c>
      <c r="W9" s="5">
        <v>427410669.37</v>
      </c>
      <c r="X9" s="5">
        <v>645260575.04999995</v>
      </c>
      <c r="Y9" s="5">
        <v>498590954.14999998</v>
      </c>
      <c r="Z9" s="5">
        <v>468099761.89999998</v>
      </c>
      <c r="AA9" s="5">
        <v>459940527.32999998</v>
      </c>
      <c r="AB9" s="5">
        <v>324198299.92000002</v>
      </c>
      <c r="AC9" s="5">
        <v>453571810.13999999</v>
      </c>
      <c r="AD9" s="5">
        <v>326972530.02999997</v>
      </c>
      <c r="AE9" s="5">
        <v>341796253.24000001</v>
      </c>
      <c r="AF9" s="5">
        <v>739790030.24000001</v>
      </c>
      <c r="AG9" s="5">
        <v>498468485.22000003</v>
      </c>
      <c r="AH9" s="5">
        <v>538468326.88</v>
      </c>
      <c r="AI9" s="5">
        <v>456015583.89999998</v>
      </c>
      <c r="AJ9" s="5">
        <v>332553785.22000003</v>
      </c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</row>
    <row r="10" spans="1:100" x14ac:dyDescent="0.25">
      <c r="A10" s="7" t="s">
        <v>150</v>
      </c>
      <c r="B10" s="5">
        <v>3503377879.52</v>
      </c>
      <c r="C10" s="5">
        <v>3248047272.29</v>
      </c>
      <c r="D10" s="5">
        <v>3795467664.0500002</v>
      </c>
      <c r="E10" s="5">
        <v>3449638955.4099998</v>
      </c>
      <c r="F10" s="5">
        <v>3988677094.0999999</v>
      </c>
      <c r="G10" s="5">
        <v>2858361398.46</v>
      </c>
      <c r="H10" s="5">
        <v>3350392209.3600001</v>
      </c>
      <c r="I10" s="5">
        <v>2892843695.7199998</v>
      </c>
      <c r="J10" s="5">
        <v>2702730011.23</v>
      </c>
      <c r="K10" s="5">
        <v>3155429641.27</v>
      </c>
      <c r="L10" s="5">
        <v>3714515324.0700002</v>
      </c>
      <c r="M10" s="5">
        <v>2466338055.6500001</v>
      </c>
      <c r="N10" s="5">
        <v>3031452337.1300001</v>
      </c>
      <c r="O10" s="5">
        <v>3039239681.4400001</v>
      </c>
      <c r="P10" s="5">
        <v>2164863867.21</v>
      </c>
      <c r="Q10" s="5">
        <v>2916390267.3600001</v>
      </c>
      <c r="R10" s="5">
        <v>3295159860.5100002</v>
      </c>
      <c r="S10" s="5">
        <v>2665865152.1700001</v>
      </c>
      <c r="T10" s="5">
        <v>3378556915.75</v>
      </c>
      <c r="U10" s="5">
        <v>3365104392</v>
      </c>
      <c r="V10" s="5">
        <v>2997344251.9299998</v>
      </c>
      <c r="W10" s="5">
        <v>3634067542.9899998</v>
      </c>
      <c r="X10" s="5">
        <v>3465479732.0999999</v>
      </c>
      <c r="Y10" s="5">
        <v>2938501267.8499999</v>
      </c>
      <c r="Z10" s="5">
        <v>2276586532.4699998</v>
      </c>
      <c r="AA10" s="5">
        <v>3285347949.5900002</v>
      </c>
      <c r="AB10" s="5">
        <v>3551666482.0799999</v>
      </c>
      <c r="AC10" s="5">
        <v>2831396125.6700001</v>
      </c>
      <c r="AD10" s="5">
        <v>4010239629.8600001</v>
      </c>
      <c r="AE10" s="5">
        <v>3153498201.0900002</v>
      </c>
      <c r="AF10" s="5">
        <v>3568670237.9299998</v>
      </c>
      <c r="AG10" s="5">
        <v>3023788194.0700002</v>
      </c>
      <c r="AH10" s="5">
        <v>3080392769.6100001</v>
      </c>
      <c r="AI10" s="5">
        <v>4364591037.9399996</v>
      </c>
      <c r="AJ10" s="5">
        <v>2852729758.6700001</v>
      </c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</row>
    <row r="11" spans="1:100" x14ac:dyDescent="0.25">
      <c r="A11" s="7" t="s">
        <v>151</v>
      </c>
      <c r="B11" s="5">
        <v>356968200.89999998</v>
      </c>
      <c r="C11" s="5">
        <v>442578680.88999999</v>
      </c>
      <c r="D11" s="5">
        <v>692601578.89999998</v>
      </c>
      <c r="E11" s="5">
        <v>419330315.33999997</v>
      </c>
      <c r="F11" s="5">
        <v>597294092.11000001</v>
      </c>
      <c r="G11" s="5">
        <v>500538711.98000002</v>
      </c>
      <c r="H11" s="5">
        <v>449127029.95999998</v>
      </c>
      <c r="I11" s="5">
        <v>514199026.27999997</v>
      </c>
      <c r="J11" s="5">
        <v>443626799.54000002</v>
      </c>
      <c r="K11" s="5">
        <v>372920471.06999999</v>
      </c>
      <c r="L11" s="5">
        <v>638472610.85000002</v>
      </c>
      <c r="M11" s="5">
        <v>456590209.63</v>
      </c>
      <c r="N11" s="5">
        <v>652365113.73000002</v>
      </c>
      <c r="O11" s="5">
        <v>485017098.33999997</v>
      </c>
      <c r="P11" s="5">
        <v>549862084.15999997</v>
      </c>
      <c r="Q11" s="5">
        <v>650781109.27999997</v>
      </c>
      <c r="R11" s="5">
        <v>502091724.82999998</v>
      </c>
      <c r="S11" s="5">
        <v>552788226.76999998</v>
      </c>
      <c r="T11" s="5">
        <v>587710868.40999997</v>
      </c>
      <c r="U11" s="5">
        <v>543047772.45000005</v>
      </c>
      <c r="V11" s="5">
        <v>615498077.88</v>
      </c>
      <c r="W11" s="5">
        <v>617585825.38999999</v>
      </c>
      <c r="X11" s="5">
        <v>613990947.73000002</v>
      </c>
      <c r="Y11" s="5">
        <v>544359265.13</v>
      </c>
      <c r="Z11" s="5">
        <v>722307024.42999995</v>
      </c>
      <c r="AA11" s="5">
        <v>458371451.98000002</v>
      </c>
      <c r="AB11" s="5">
        <v>744764471.02999997</v>
      </c>
      <c r="AC11" s="5">
        <v>644082895.75999999</v>
      </c>
      <c r="AD11" s="5">
        <v>849074181.72000003</v>
      </c>
      <c r="AE11" s="5">
        <v>534158431.05000001</v>
      </c>
      <c r="AF11" s="5">
        <v>574165817.82000005</v>
      </c>
      <c r="AG11" s="5">
        <v>573596182.69000006</v>
      </c>
      <c r="AH11" s="5">
        <v>934075995.08000004</v>
      </c>
      <c r="AI11" s="5">
        <v>778814266.20000005</v>
      </c>
      <c r="AJ11" s="5">
        <v>906883020.03999996</v>
      </c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</row>
    <row r="12" spans="1:100" x14ac:dyDescent="0.25">
      <c r="A12" s="7" t="s">
        <v>152</v>
      </c>
      <c r="B12" s="5">
        <v>227479041.05000001</v>
      </c>
      <c r="C12" s="5">
        <v>386730444.04000002</v>
      </c>
      <c r="D12" s="5">
        <v>273955709.05000001</v>
      </c>
      <c r="E12" s="5">
        <v>393706225.94999999</v>
      </c>
      <c r="F12" s="5">
        <v>222320835.91</v>
      </c>
      <c r="G12" s="5">
        <v>428782832.29000002</v>
      </c>
      <c r="H12" s="5">
        <v>354270451</v>
      </c>
      <c r="I12" s="5">
        <v>317652132.75999999</v>
      </c>
      <c r="J12" s="5">
        <v>306485924.32999998</v>
      </c>
      <c r="K12" s="5">
        <v>360795572.07999998</v>
      </c>
      <c r="L12" s="5">
        <v>375157185.19</v>
      </c>
      <c r="M12" s="5">
        <v>273160622.54000002</v>
      </c>
      <c r="N12" s="5">
        <v>455086376.70999998</v>
      </c>
      <c r="O12" s="5">
        <v>320334587.64999998</v>
      </c>
      <c r="P12" s="5">
        <v>103936427.3</v>
      </c>
      <c r="Q12" s="5">
        <v>340449282.24000001</v>
      </c>
      <c r="R12" s="5">
        <v>484492433.5</v>
      </c>
      <c r="S12" s="5">
        <v>239383350.58000001</v>
      </c>
      <c r="T12" s="5">
        <v>440402971.73000002</v>
      </c>
      <c r="U12" s="5">
        <v>352205803.98000002</v>
      </c>
      <c r="V12" s="5">
        <v>372108397.61000001</v>
      </c>
      <c r="W12" s="5">
        <v>494881154.75</v>
      </c>
      <c r="X12" s="5">
        <v>356263059.17000002</v>
      </c>
      <c r="Y12" s="5">
        <v>292090900.56999999</v>
      </c>
      <c r="Z12" s="5">
        <v>519716372.06999999</v>
      </c>
      <c r="AA12" s="5">
        <v>358744449.19999999</v>
      </c>
      <c r="AB12" s="5">
        <v>334409880.99000001</v>
      </c>
      <c r="AC12" s="5">
        <v>541352161.14999998</v>
      </c>
      <c r="AD12" s="5">
        <v>341426259.56999999</v>
      </c>
      <c r="AE12" s="5">
        <v>446242388.94999999</v>
      </c>
      <c r="AF12" s="5">
        <v>433795458.41000003</v>
      </c>
      <c r="AG12" s="5">
        <v>372593573.81999999</v>
      </c>
      <c r="AH12" s="5">
        <v>431687041.27999997</v>
      </c>
      <c r="AI12" s="5">
        <v>408817204.52999997</v>
      </c>
      <c r="AJ12" s="5">
        <v>497539788.22000003</v>
      </c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</row>
    <row r="13" spans="1:100" x14ac:dyDescent="0.25">
      <c r="A13" s="7" t="s">
        <v>153</v>
      </c>
      <c r="B13" s="5">
        <v>654130584.12</v>
      </c>
      <c r="C13" s="5">
        <v>365166175.33999997</v>
      </c>
      <c r="D13" s="5">
        <v>576676631.89999998</v>
      </c>
      <c r="E13" s="5">
        <v>714590078.02999997</v>
      </c>
      <c r="F13" s="5">
        <v>554455413.05999994</v>
      </c>
      <c r="G13" s="5">
        <v>371858279.86000001</v>
      </c>
      <c r="H13" s="5">
        <v>389334673.19999999</v>
      </c>
      <c r="I13" s="5">
        <v>653356314.66999996</v>
      </c>
      <c r="J13" s="5">
        <v>542021716.36000001</v>
      </c>
      <c r="K13" s="5">
        <v>662374495.20000005</v>
      </c>
      <c r="L13" s="5">
        <v>503265413.19999999</v>
      </c>
      <c r="M13" s="5">
        <v>582619306.51999998</v>
      </c>
      <c r="N13" s="5">
        <v>683930805.40999997</v>
      </c>
      <c r="O13" s="5">
        <v>523167624.63999999</v>
      </c>
      <c r="P13" s="5">
        <v>484086661.04000002</v>
      </c>
      <c r="Q13" s="5">
        <v>575421653.97000003</v>
      </c>
      <c r="R13" s="5">
        <v>705628007.07000005</v>
      </c>
      <c r="S13" s="5">
        <v>491211664.80000001</v>
      </c>
      <c r="T13" s="5">
        <v>420664501.57999998</v>
      </c>
      <c r="U13" s="5">
        <v>608762042.29999995</v>
      </c>
      <c r="V13" s="5">
        <v>554606004.07000005</v>
      </c>
      <c r="W13" s="5">
        <v>700273245.83000004</v>
      </c>
      <c r="X13" s="5">
        <v>682510677.94000006</v>
      </c>
      <c r="Y13" s="5">
        <v>670537236.58000004</v>
      </c>
      <c r="Z13" s="5">
        <v>847514140.42999995</v>
      </c>
      <c r="AA13" s="5">
        <v>498434206.82999998</v>
      </c>
      <c r="AB13" s="5">
        <v>892628065.86000001</v>
      </c>
      <c r="AC13" s="5">
        <v>892708929.97000003</v>
      </c>
      <c r="AD13" s="5">
        <v>762415998.40999997</v>
      </c>
      <c r="AE13" s="5">
        <v>590746098.01999998</v>
      </c>
      <c r="AF13" s="5">
        <v>766576039.27999997</v>
      </c>
      <c r="AG13" s="5">
        <v>631749631.13999999</v>
      </c>
      <c r="AH13" s="5">
        <v>727621353.98000002</v>
      </c>
      <c r="AI13" s="5">
        <v>731083567.21000004</v>
      </c>
      <c r="AJ13" s="5">
        <v>748285399.52999997</v>
      </c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</row>
    <row r="14" spans="1:100" x14ac:dyDescent="0.25">
      <c r="A14" s="7" t="s">
        <v>154</v>
      </c>
      <c r="B14" s="5">
        <v>1111938076.28</v>
      </c>
      <c r="C14" s="5">
        <v>610499988.82000005</v>
      </c>
      <c r="D14" s="5">
        <v>483275678.80000001</v>
      </c>
      <c r="E14" s="5">
        <v>421835849.98000002</v>
      </c>
      <c r="F14" s="5">
        <v>419006808.69</v>
      </c>
      <c r="G14" s="5">
        <v>308568191.72000003</v>
      </c>
      <c r="H14" s="5">
        <v>240460224.22</v>
      </c>
      <c r="I14" s="5">
        <v>303844941.86000001</v>
      </c>
      <c r="J14" s="5">
        <v>258625533.24000001</v>
      </c>
      <c r="K14" s="5">
        <v>291657445.95999998</v>
      </c>
      <c r="L14" s="5">
        <v>274153859.73000002</v>
      </c>
      <c r="M14" s="5">
        <v>486488657.98000002</v>
      </c>
      <c r="N14" s="5">
        <v>1434530304.4000001</v>
      </c>
      <c r="O14" s="5">
        <v>616777162.99000001</v>
      </c>
      <c r="P14" s="5">
        <v>435780849.93000001</v>
      </c>
      <c r="Q14" s="5">
        <v>451266977.39999998</v>
      </c>
      <c r="R14" s="5">
        <v>423741000.39999998</v>
      </c>
      <c r="S14" s="5">
        <v>309012657.41000003</v>
      </c>
      <c r="T14" s="5">
        <v>266616978.22</v>
      </c>
      <c r="U14" s="5">
        <v>281354938.47000003</v>
      </c>
      <c r="V14" s="5">
        <v>287497197.54000002</v>
      </c>
      <c r="W14" s="5">
        <v>270757102.33999997</v>
      </c>
      <c r="X14" s="5">
        <v>286493774.75999999</v>
      </c>
      <c r="Y14" s="5">
        <v>924672700.25</v>
      </c>
      <c r="Z14" s="5">
        <v>1433774416.1900001</v>
      </c>
      <c r="AA14" s="5">
        <v>524760375.45999998</v>
      </c>
      <c r="AB14" s="5">
        <v>409298711</v>
      </c>
      <c r="AC14" s="5">
        <v>387749646.55000001</v>
      </c>
      <c r="AD14" s="5">
        <v>399229186.82999998</v>
      </c>
      <c r="AE14" s="5">
        <v>268274475</v>
      </c>
      <c r="AF14" s="5">
        <v>326276452.61000001</v>
      </c>
      <c r="AG14" s="5">
        <v>261524962.40000001</v>
      </c>
      <c r="AH14" s="5">
        <v>271095151.93000001</v>
      </c>
      <c r="AI14" s="5">
        <v>222070683.72999999</v>
      </c>
      <c r="AJ14" s="5">
        <v>270038677.12</v>
      </c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</row>
    <row r="15" spans="1:100" x14ac:dyDescent="0.25">
      <c r="A15" s="7" t="s">
        <v>155</v>
      </c>
      <c r="B15" s="5">
        <v>557160803.88999999</v>
      </c>
      <c r="C15" s="5">
        <v>242050605.77000001</v>
      </c>
      <c r="D15" s="5">
        <v>189508438.55000001</v>
      </c>
      <c r="E15" s="5">
        <v>195329624.88</v>
      </c>
      <c r="F15" s="5">
        <v>248679573.66</v>
      </c>
      <c r="G15" s="5">
        <v>240722288.16</v>
      </c>
      <c r="H15" s="5">
        <v>258413383.33000001</v>
      </c>
      <c r="I15" s="5">
        <v>245421372.34999999</v>
      </c>
      <c r="J15" s="5">
        <v>178274780.31</v>
      </c>
      <c r="K15" s="5">
        <v>180751710.72999999</v>
      </c>
      <c r="L15" s="5">
        <v>194074013.43000001</v>
      </c>
      <c r="M15" s="5">
        <v>284233095.50999999</v>
      </c>
      <c r="N15" s="5">
        <v>597139880.88999999</v>
      </c>
      <c r="O15" s="5">
        <v>293582390.5</v>
      </c>
      <c r="P15" s="5">
        <v>187980716.84</v>
      </c>
      <c r="Q15" s="5">
        <v>238296913.84999999</v>
      </c>
      <c r="R15" s="5">
        <v>250568341.30000001</v>
      </c>
      <c r="S15" s="5">
        <v>238535511.78999999</v>
      </c>
      <c r="T15" s="5">
        <v>270540879.38999999</v>
      </c>
      <c r="U15" s="5">
        <v>260748432.78</v>
      </c>
      <c r="V15" s="5">
        <v>212961669.84</v>
      </c>
      <c r="W15" s="5">
        <v>223932520.09</v>
      </c>
      <c r="X15" s="5">
        <v>200883981.91</v>
      </c>
      <c r="Y15" s="5">
        <v>432885083.44999999</v>
      </c>
      <c r="Z15" s="5">
        <v>803497423.45000005</v>
      </c>
      <c r="AA15" s="5">
        <v>282018570.94</v>
      </c>
      <c r="AB15" s="5">
        <v>216153432.30000001</v>
      </c>
      <c r="AC15" s="5">
        <v>253852295.55000001</v>
      </c>
      <c r="AD15" s="5">
        <v>245635205.94</v>
      </c>
      <c r="AE15" s="5">
        <v>230413313.12</v>
      </c>
      <c r="AF15" s="5">
        <v>309460797.5</v>
      </c>
      <c r="AG15" s="5">
        <v>224812849.94</v>
      </c>
      <c r="AH15" s="5">
        <v>195537053.08000001</v>
      </c>
      <c r="AI15" s="5">
        <v>206546237.65000001</v>
      </c>
      <c r="AJ15" s="5">
        <v>237409802.72999999</v>
      </c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</row>
    <row r="16" spans="1:100" x14ac:dyDescent="0.25">
      <c r="A16" s="7" t="s">
        <v>156</v>
      </c>
      <c r="B16" s="5">
        <v>87433330.150000006</v>
      </c>
      <c r="C16" s="5">
        <v>76558488.849999994</v>
      </c>
      <c r="D16" s="5">
        <v>56562878.350000001</v>
      </c>
      <c r="E16" s="5">
        <v>38279717.32</v>
      </c>
      <c r="F16" s="5">
        <v>50881735.119999997</v>
      </c>
      <c r="G16" s="5">
        <v>51977909.299999997</v>
      </c>
      <c r="H16" s="5">
        <v>39069653.170000002</v>
      </c>
      <c r="I16" s="5">
        <v>42699374.789999999</v>
      </c>
      <c r="J16" s="5">
        <v>37758978.979999997</v>
      </c>
      <c r="K16" s="5">
        <v>45521984.810000002</v>
      </c>
      <c r="L16" s="5">
        <v>42349712.539999999</v>
      </c>
      <c r="M16" s="5">
        <v>38111390.280000001</v>
      </c>
      <c r="N16" s="5">
        <v>101216810.12</v>
      </c>
      <c r="O16" s="5">
        <v>119699019.13</v>
      </c>
      <c r="P16" s="5">
        <v>133595090.93000001</v>
      </c>
      <c r="Q16" s="5">
        <v>120490275.79000001</v>
      </c>
      <c r="R16" s="5">
        <v>95939516.420000002</v>
      </c>
      <c r="S16" s="5">
        <v>100760129.84</v>
      </c>
      <c r="T16" s="5">
        <v>121128052.22</v>
      </c>
      <c r="U16" s="5">
        <v>136603978.25999999</v>
      </c>
      <c r="V16" s="5">
        <v>96447994.049999997</v>
      </c>
      <c r="W16" s="5">
        <v>101293057.78</v>
      </c>
      <c r="X16" s="5">
        <v>101319764.22</v>
      </c>
      <c r="Y16" s="5">
        <v>121854126.79000001</v>
      </c>
      <c r="Z16" s="5">
        <v>182075027.16999999</v>
      </c>
      <c r="AA16" s="5">
        <v>161798594.22</v>
      </c>
      <c r="AB16" s="5">
        <v>159283067.22</v>
      </c>
      <c r="AC16" s="5">
        <v>86769959.629999995</v>
      </c>
      <c r="AD16" s="5">
        <v>101571988.16</v>
      </c>
      <c r="AE16" s="5">
        <v>82143404.510000005</v>
      </c>
      <c r="AF16" s="5">
        <v>77539748.569999993</v>
      </c>
      <c r="AG16" s="5">
        <v>76169382.75</v>
      </c>
      <c r="AH16" s="5">
        <v>63326140.140000001</v>
      </c>
      <c r="AI16" s="5">
        <v>79838338.420000002</v>
      </c>
      <c r="AJ16" s="5">
        <v>61504922.619999997</v>
      </c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</row>
    <row r="17" spans="1:100" x14ac:dyDescent="0.25">
      <c r="A17" s="7" t="s">
        <v>157</v>
      </c>
      <c r="B17" s="5">
        <v>617873442.61000001</v>
      </c>
      <c r="C17" s="5">
        <v>423302314.27999997</v>
      </c>
      <c r="D17" s="5">
        <v>524799983.06999999</v>
      </c>
      <c r="E17" s="5">
        <v>554939476.15999997</v>
      </c>
      <c r="F17" s="5">
        <v>548382780.22000003</v>
      </c>
      <c r="G17" s="5">
        <v>471607720.49000001</v>
      </c>
      <c r="H17" s="5">
        <v>491970424.83999997</v>
      </c>
      <c r="I17" s="5">
        <v>601546147.30999994</v>
      </c>
      <c r="J17" s="5">
        <v>444812797.99000001</v>
      </c>
      <c r="K17" s="5">
        <v>477525663.50999999</v>
      </c>
      <c r="L17" s="5">
        <v>406181865.62</v>
      </c>
      <c r="M17" s="5">
        <v>378610523.36000001</v>
      </c>
      <c r="N17" s="5">
        <v>508583725.94999999</v>
      </c>
      <c r="O17" s="5">
        <v>405133667.60000002</v>
      </c>
      <c r="P17" s="5">
        <v>396356536.5</v>
      </c>
      <c r="Q17" s="5">
        <v>398055983.91000003</v>
      </c>
      <c r="R17" s="5">
        <v>346501722.73000002</v>
      </c>
      <c r="S17" s="5">
        <v>420631287.66000003</v>
      </c>
      <c r="T17" s="5">
        <v>485672165.85000002</v>
      </c>
      <c r="U17" s="5">
        <v>423559338.05000001</v>
      </c>
      <c r="V17" s="5">
        <v>403576099.69999999</v>
      </c>
      <c r="W17" s="5">
        <v>548713553.46000004</v>
      </c>
      <c r="X17" s="5">
        <v>409827344.41000003</v>
      </c>
      <c r="Y17" s="5">
        <v>442659797.43000001</v>
      </c>
      <c r="Z17" s="5">
        <v>420532017.24000001</v>
      </c>
      <c r="AA17" s="5">
        <v>388418590.97000003</v>
      </c>
      <c r="AB17" s="5">
        <v>406899541.44999999</v>
      </c>
      <c r="AC17" s="5">
        <v>401887439.69</v>
      </c>
      <c r="AD17" s="5">
        <v>372383902.64999998</v>
      </c>
      <c r="AE17" s="5">
        <v>324174957.77999997</v>
      </c>
      <c r="AF17" s="5">
        <v>346928856.76999998</v>
      </c>
      <c r="AG17" s="5">
        <v>337950345.55000001</v>
      </c>
      <c r="AH17" s="5">
        <v>323155481.91000003</v>
      </c>
      <c r="AI17" s="5">
        <v>315932017</v>
      </c>
      <c r="AJ17" s="5">
        <v>288379145.08999997</v>
      </c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</row>
    <row r="18" spans="1:100" x14ac:dyDescent="0.25">
      <c r="A18" s="7" t="s">
        <v>158</v>
      </c>
      <c r="B18" s="5">
        <v>68309707.650000006</v>
      </c>
      <c r="C18" s="5">
        <v>76220058.829999998</v>
      </c>
      <c r="D18" s="5">
        <v>68760083.019999996</v>
      </c>
      <c r="E18" s="5">
        <v>62383367.210000001</v>
      </c>
      <c r="F18" s="5">
        <v>75421274.140000001</v>
      </c>
      <c r="G18" s="5">
        <v>50981041.380000003</v>
      </c>
      <c r="H18" s="5">
        <v>62152649.390000001</v>
      </c>
      <c r="I18" s="5">
        <v>60313984.259999998</v>
      </c>
      <c r="J18" s="5">
        <v>42611367.159999996</v>
      </c>
      <c r="K18" s="5">
        <v>49961627.170000002</v>
      </c>
      <c r="L18" s="5">
        <v>47383355.240000002</v>
      </c>
      <c r="M18" s="5">
        <v>31168102.670000002</v>
      </c>
      <c r="N18" s="5">
        <v>71921952.980000004</v>
      </c>
      <c r="O18" s="5">
        <v>76234161.700000003</v>
      </c>
      <c r="P18" s="5">
        <v>55345290.240000002</v>
      </c>
      <c r="Q18" s="5">
        <v>64794603.479999997</v>
      </c>
      <c r="R18" s="5">
        <v>48030663.590000004</v>
      </c>
      <c r="S18" s="5">
        <v>69057379.459999993</v>
      </c>
      <c r="T18" s="5">
        <v>76747874.930000007</v>
      </c>
      <c r="U18" s="5">
        <v>70787519.420000002</v>
      </c>
      <c r="V18" s="5">
        <v>53956333.32</v>
      </c>
      <c r="W18" s="5">
        <v>71819220.400000006</v>
      </c>
      <c r="X18" s="5">
        <v>44562893.579999998</v>
      </c>
      <c r="Y18" s="5">
        <v>57323078.200000003</v>
      </c>
      <c r="Z18" s="5">
        <v>82939894.209999993</v>
      </c>
      <c r="AA18" s="5">
        <v>77609131.290000007</v>
      </c>
      <c r="AB18" s="5">
        <v>61835387.899999999</v>
      </c>
      <c r="AC18" s="5">
        <v>89989974.849999994</v>
      </c>
      <c r="AD18" s="5">
        <v>85792707.010000005</v>
      </c>
      <c r="AE18" s="5">
        <v>78890143.760000005</v>
      </c>
      <c r="AF18" s="5">
        <v>88175036.620000005</v>
      </c>
      <c r="AG18" s="5">
        <v>54683367.350000001</v>
      </c>
      <c r="AH18" s="5">
        <v>52448299.350000001</v>
      </c>
      <c r="AI18" s="5">
        <v>49282686.670000002</v>
      </c>
      <c r="AJ18" s="5">
        <v>45312394.549999997</v>
      </c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</row>
    <row r="19" spans="1:100" x14ac:dyDescent="0.25">
      <c r="A19" s="7" t="s">
        <v>159</v>
      </c>
      <c r="B19" s="5">
        <v>17870994.809999999</v>
      </c>
      <c r="C19" s="5">
        <v>36169010.880000003</v>
      </c>
      <c r="D19" s="5">
        <v>19869946.149999999</v>
      </c>
      <c r="E19" s="5">
        <v>25594340.280000001</v>
      </c>
      <c r="F19" s="5">
        <v>20505012.93</v>
      </c>
      <c r="G19" s="5">
        <v>10158779.029999999</v>
      </c>
      <c r="H19" s="5">
        <v>38356975.240000002</v>
      </c>
      <c r="I19" s="5">
        <v>29240774.57</v>
      </c>
      <c r="J19" s="5">
        <v>22243759.370000001</v>
      </c>
      <c r="K19" s="5">
        <v>30328934.59</v>
      </c>
      <c r="L19" s="5">
        <v>43252301.770000003</v>
      </c>
      <c r="M19" s="5">
        <v>37777118.039999999</v>
      </c>
      <c r="N19" s="5">
        <v>24024204.800000001</v>
      </c>
      <c r="O19" s="5">
        <v>70047263.450000003</v>
      </c>
      <c r="P19" s="5">
        <v>62347049.369999997</v>
      </c>
      <c r="Q19" s="5">
        <v>62593841.119999997</v>
      </c>
      <c r="R19" s="5">
        <v>41744638.850000001</v>
      </c>
      <c r="S19" s="5">
        <v>50069850.270000003</v>
      </c>
      <c r="T19" s="5">
        <v>54090651.880000003</v>
      </c>
      <c r="U19" s="5">
        <v>52562645.350000001</v>
      </c>
      <c r="V19" s="5">
        <v>34846146.210000001</v>
      </c>
      <c r="W19" s="5">
        <v>42298987.009999998</v>
      </c>
      <c r="X19" s="5">
        <v>49625041.310000002</v>
      </c>
      <c r="Y19" s="5">
        <v>65012488.380000003</v>
      </c>
      <c r="Z19" s="5">
        <v>57597163.07</v>
      </c>
      <c r="AA19" s="5">
        <v>46370467.07</v>
      </c>
      <c r="AB19" s="5">
        <v>55327777.710000001</v>
      </c>
      <c r="AC19" s="5">
        <v>24074371.170000002</v>
      </c>
      <c r="AD19" s="5">
        <v>27188190.18</v>
      </c>
      <c r="AE19" s="5">
        <v>32457721.440000001</v>
      </c>
      <c r="AF19" s="5">
        <v>30837528.829999998</v>
      </c>
      <c r="AG19" s="5">
        <v>18734455.609999999</v>
      </c>
      <c r="AH19" s="5">
        <v>21739338.609999999</v>
      </c>
      <c r="AI19" s="5">
        <v>41056439.310000002</v>
      </c>
      <c r="AJ19" s="5">
        <v>36704790.920000002</v>
      </c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</row>
    <row r="20" spans="1:100" x14ac:dyDescent="0.25">
      <c r="A20" s="7" t="s">
        <v>160</v>
      </c>
      <c r="B20" s="5">
        <v>601657377.57000005</v>
      </c>
      <c r="C20" s="5">
        <v>574842541.21000004</v>
      </c>
      <c r="D20" s="5">
        <v>658419023.01999998</v>
      </c>
      <c r="E20" s="5">
        <v>508911730.44999999</v>
      </c>
      <c r="F20" s="5">
        <v>558718175.50999999</v>
      </c>
      <c r="G20" s="5">
        <v>505868535.76999998</v>
      </c>
      <c r="H20" s="5">
        <v>540277751.28999996</v>
      </c>
      <c r="I20" s="5">
        <v>557539026.66999996</v>
      </c>
      <c r="J20" s="5">
        <v>518568493.45999998</v>
      </c>
      <c r="K20" s="5">
        <v>627598744.66999996</v>
      </c>
      <c r="L20" s="5">
        <v>618294432.13</v>
      </c>
      <c r="M20" s="5">
        <v>570900374.37</v>
      </c>
      <c r="N20" s="5">
        <v>714579804.87</v>
      </c>
      <c r="O20" s="5">
        <v>589908872.88999999</v>
      </c>
      <c r="P20" s="5">
        <v>566550946.44000006</v>
      </c>
      <c r="Q20" s="5">
        <v>528782506.81</v>
      </c>
      <c r="R20" s="5">
        <v>500449014.73000002</v>
      </c>
      <c r="S20" s="5">
        <v>492606912.63999999</v>
      </c>
      <c r="T20" s="5">
        <v>562338727.95000005</v>
      </c>
      <c r="U20" s="5">
        <v>520440994.89999998</v>
      </c>
      <c r="V20" s="5">
        <v>505351340.89999998</v>
      </c>
      <c r="W20" s="5">
        <v>640418288.98000002</v>
      </c>
      <c r="X20" s="5">
        <v>636657207.25</v>
      </c>
      <c r="Y20" s="5">
        <v>624429993.89999998</v>
      </c>
      <c r="Z20" s="5">
        <v>674520757.61000001</v>
      </c>
      <c r="AA20" s="5">
        <v>654933808.30999994</v>
      </c>
      <c r="AB20" s="5">
        <v>611487303.29999995</v>
      </c>
      <c r="AC20" s="5">
        <v>597627276.85000002</v>
      </c>
      <c r="AD20" s="5">
        <v>503550602.64999998</v>
      </c>
      <c r="AE20" s="5">
        <v>470315683.00999999</v>
      </c>
      <c r="AF20" s="5">
        <v>512944705.44999999</v>
      </c>
      <c r="AG20" s="5">
        <v>483660204.74000001</v>
      </c>
      <c r="AH20" s="5">
        <v>535795439.08999997</v>
      </c>
      <c r="AI20" s="5">
        <v>642216277.09000003</v>
      </c>
      <c r="AJ20" s="5">
        <v>659925737.71000004</v>
      </c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</row>
    <row r="21" spans="1:100" x14ac:dyDescent="0.25">
      <c r="A21" s="7" t="s">
        <v>161</v>
      </c>
      <c r="B21" s="5">
        <v>19859200.059999999</v>
      </c>
      <c r="C21" s="5">
        <v>18625096.68</v>
      </c>
      <c r="D21" s="5">
        <v>18039311.129999999</v>
      </c>
      <c r="E21" s="5">
        <v>13416831.34</v>
      </c>
      <c r="F21" s="5">
        <v>19057404.829999998</v>
      </c>
      <c r="G21" s="5">
        <v>16261212.619999999</v>
      </c>
      <c r="H21" s="5">
        <v>9454282.2100000009</v>
      </c>
      <c r="I21" s="5">
        <v>30385521.170000002</v>
      </c>
      <c r="J21" s="5">
        <v>15484502.539999999</v>
      </c>
      <c r="K21" s="5">
        <v>25157561.170000002</v>
      </c>
      <c r="L21" s="5">
        <v>15509462.859999999</v>
      </c>
      <c r="M21" s="5">
        <v>23311513.789999999</v>
      </c>
      <c r="N21" s="5">
        <v>13525615.689999999</v>
      </c>
      <c r="O21" s="5">
        <v>12147961.07</v>
      </c>
      <c r="P21" s="5">
        <v>29662824.02</v>
      </c>
      <c r="Q21" s="5">
        <v>14998638.630000001</v>
      </c>
      <c r="R21" s="5">
        <v>29971777.829999998</v>
      </c>
      <c r="S21" s="5">
        <v>11745809.27</v>
      </c>
      <c r="T21" s="5">
        <v>34463879.18</v>
      </c>
      <c r="U21" s="5">
        <v>24341920.329999998</v>
      </c>
      <c r="V21" s="5">
        <v>25013395.949999999</v>
      </c>
      <c r="W21" s="5">
        <v>23441231.670000002</v>
      </c>
      <c r="X21" s="5">
        <v>31855606.73</v>
      </c>
      <c r="Y21" s="5">
        <v>17560787.949999999</v>
      </c>
      <c r="Z21" s="5">
        <v>10914776.800000001</v>
      </c>
      <c r="AA21" s="5">
        <v>20047517.890000001</v>
      </c>
      <c r="AB21" s="5">
        <v>28576285.620000001</v>
      </c>
      <c r="AC21" s="5">
        <v>38821689.409999996</v>
      </c>
      <c r="AD21" s="5">
        <v>45561647.439999998</v>
      </c>
      <c r="AE21" s="5">
        <v>30139193.84</v>
      </c>
      <c r="AF21" s="5">
        <v>27515258.579999998</v>
      </c>
      <c r="AG21" s="5">
        <v>52105752.310000002</v>
      </c>
      <c r="AH21" s="5">
        <v>31739361.449999999</v>
      </c>
      <c r="AI21" s="5">
        <v>45314435.840000004</v>
      </c>
      <c r="AJ21" s="5">
        <v>51769849.630000003</v>
      </c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</row>
    <row r="22" spans="1:100" x14ac:dyDescent="0.25">
      <c r="A22" s="7" t="s">
        <v>162</v>
      </c>
      <c r="B22" s="5">
        <v>93773722.189999998</v>
      </c>
      <c r="C22" s="5">
        <v>133527165.64</v>
      </c>
      <c r="D22" s="5">
        <v>144621215.09</v>
      </c>
      <c r="E22" s="5">
        <v>98656732.920000002</v>
      </c>
      <c r="F22" s="5">
        <v>139872432.56999999</v>
      </c>
      <c r="G22" s="5">
        <v>97619738.200000003</v>
      </c>
      <c r="H22" s="5">
        <v>122852689.45999999</v>
      </c>
      <c r="I22" s="5">
        <v>103747496.12</v>
      </c>
      <c r="J22" s="5">
        <v>72464962.5</v>
      </c>
      <c r="K22" s="5">
        <v>125248385.3</v>
      </c>
      <c r="L22" s="5">
        <v>76859383.640000001</v>
      </c>
      <c r="M22" s="5">
        <v>117607856.06</v>
      </c>
      <c r="N22" s="5">
        <v>102765671.75</v>
      </c>
      <c r="O22" s="5">
        <v>96347479.609999999</v>
      </c>
      <c r="P22" s="5">
        <v>92923810.109999999</v>
      </c>
      <c r="Q22" s="5">
        <v>121497243.92</v>
      </c>
      <c r="R22" s="5">
        <v>82866990</v>
      </c>
      <c r="S22" s="5">
        <v>75473431.629999995</v>
      </c>
      <c r="T22" s="5">
        <v>131108259.86</v>
      </c>
      <c r="U22" s="5">
        <v>101641538.86</v>
      </c>
      <c r="V22" s="5">
        <v>102679545.22</v>
      </c>
      <c r="W22" s="5">
        <v>81752625.390000001</v>
      </c>
      <c r="X22" s="5">
        <v>127457054.34999999</v>
      </c>
      <c r="Y22" s="5">
        <v>98849562.060000002</v>
      </c>
      <c r="Z22" s="5">
        <v>182736166.09</v>
      </c>
      <c r="AA22" s="5">
        <v>115877286.88</v>
      </c>
      <c r="AB22" s="5">
        <v>127618671.16</v>
      </c>
      <c r="AC22" s="5">
        <v>155440011.11000001</v>
      </c>
      <c r="AD22" s="5">
        <v>179808706.38999999</v>
      </c>
      <c r="AE22" s="5">
        <v>96949454.620000005</v>
      </c>
      <c r="AF22" s="5">
        <v>143348755.80000001</v>
      </c>
      <c r="AG22" s="5">
        <v>116902912.73999999</v>
      </c>
      <c r="AH22" s="5">
        <v>94316995.680000007</v>
      </c>
      <c r="AI22" s="5">
        <v>114466719.65000001</v>
      </c>
      <c r="AJ22" s="5">
        <v>131314200.67</v>
      </c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</row>
    <row r="23" spans="1:100" x14ac:dyDescent="0.25">
      <c r="A23" s="7" t="s">
        <v>163</v>
      </c>
      <c r="B23" s="5">
        <v>793044932.05999994</v>
      </c>
      <c r="C23" s="5">
        <v>760663571.05999994</v>
      </c>
      <c r="D23" s="5">
        <v>911415111.90999997</v>
      </c>
      <c r="E23" s="5">
        <v>791542489.64999998</v>
      </c>
      <c r="F23" s="5">
        <v>1123224363.3900001</v>
      </c>
      <c r="G23" s="5">
        <v>812144101.97000003</v>
      </c>
      <c r="H23" s="5">
        <v>773688273.89999998</v>
      </c>
      <c r="I23" s="5">
        <v>996032037.22000003</v>
      </c>
      <c r="J23" s="5">
        <v>728847638.08000004</v>
      </c>
      <c r="K23" s="5">
        <v>873272238.17999995</v>
      </c>
      <c r="L23" s="5">
        <v>867438711.27999997</v>
      </c>
      <c r="M23" s="5">
        <v>832777529.62</v>
      </c>
      <c r="N23" s="5">
        <v>941175114.92999995</v>
      </c>
      <c r="O23" s="5">
        <v>713231324.67999995</v>
      </c>
      <c r="P23" s="5">
        <v>798949467.11000001</v>
      </c>
      <c r="Q23" s="5">
        <v>936706733.64999998</v>
      </c>
      <c r="R23" s="5">
        <v>791825538.38999999</v>
      </c>
      <c r="S23" s="5">
        <v>854100960.92999995</v>
      </c>
      <c r="T23" s="5">
        <v>933306186.01999998</v>
      </c>
      <c r="U23" s="5">
        <v>861035979.63</v>
      </c>
      <c r="V23" s="5">
        <v>782917347.98000002</v>
      </c>
      <c r="W23" s="5">
        <v>844807667.61000001</v>
      </c>
      <c r="X23" s="5">
        <v>787109136.12</v>
      </c>
      <c r="Y23" s="5">
        <v>1020871861.8200001</v>
      </c>
      <c r="Z23" s="5">
        <v>1014961027.25</v>
      </c>
      <c r="AA23" s="5">
        <v>777480779.19000006</v>
      </c>
      <c r="AB23" s="5">
        <v>978817326.08000004</v>
      </c>
      <c r="AC23" s="5">
        <v>947484462.89999998</v>
      </c>
      <c r="AD23" s="5">
        <v>876764750.87</v>
      </c>
      <c r="AE23" s="5">
        <v>909884911.59000003</v>
      </c>
      <c r="AF23" s="5">
        <v>1095865276</v>
      </c>
      <c r="AG23" s="5">
        <v>993298366.73000002</v>
      </c>
      <c r="AH23" s="5">
        <v>1073562652.0599999</v>
      </c>
      <c r="AI23" s="5">
        <v>1264033522.72</v>
      </c>
      <c r="AJ23" s="5">
        <v>1071694351.95</v>
      </c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</row>
    <row r="24" spans="1:100" x14ac:dyDescent="0.25">
      <c r="A24" s="7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</row>
    <row r="30" spans="1:100" x14ac:dyDescent="0.25">
      <c r="A30" s="7" t="s">
        <v>175</v>
      </c>
      <c r="B30" s="7"/>
      <c r="C30" s="7"/>
    </row>
    <row r="31" spans="1:100" x14ac:dyDescent="0.25">
      <c r="A31" s="7" t="s">
        <v>176</v>
      </c>
      <c r="B31" s="7"/>
      <c r="C31" s="7"/>
    </row>
    <row r="32" spans="1:100" x14ac:dyDescent="0.25">
      <c r="A32" s="7"/>
      <c r="B32" s="7"/>
      <c r="C32" s="7"/>
    </row>
    <row r="33" spans="1:3" x14ac:dyDescent="0.25">
      <c r="A33" s="7"/>
      <c r="B33" s="7"/>
      <c r="C33" s="7"/>
    </row>
    <row r="34" spans="1:3" x14ac:dyDescent="0.25">
      <c r="A34" s="7"/>
      <c r="B34" s="7"/>
      <c r="C34" s="7"/>
    </row>
    <row r="35" spans="1:3" x14ac:dyDescent="0.25">
      <c r="A35" s="7"/>
      <c r="B35" s="7"/>
      <c r="C35" s="7"/>
    </row>
    <row r="36" spans="1:3" x14ac:dyDescent="0.25">
      <c r="A36" s="7"/>
      <c r="B36" s="7"/>
      <c r="C36" s="7"/>
    </row>
    <row r="37" spans="1:3" x14ac:dyDescent="0.25">
      <c r="A37" s="7"/>
      <c r="B37" s="7"/>
      <c r="C37" s="7"/>
    </row>
    <row r="38" spans="1:3" x14ac:dyDescent="0.25">
      <c r="A38" s="7"/>
      <c r="B38" s="7"/>
      <c r="C38" s="7"/>
    </row>
    <row r="39" spans="1:3" x14ac:dyDescent="0.25">
      <c r="A39" s="7"/>
      <c r="B39" s="7"/>
      <c r="C39" s="7"/>
    </row>
    <row r="40" spans="1:3" x14ac:dyDescent="0.25">
      <c r="A40" s="7"/>
      <c r="B40" s="7"/>
      <c r="C40" s="7"/>
    </row>
    <row r="41" spans="1:3" x14ac:dyDescent="0.25">
      <c r="A41" s="7"/>
      <c r="B41" s="7"/>
      <c r="C41" s="7"/>
    </row>
    <row r="42" spans="1:3" x14ac:dyDescent="0.25">
      <c r="A42" s="7"/>
      <c r="B42" s="7"/>
      <c r="C42" s="7"/>
    </row>
    <row r="43" spans="1:3" x14ac:dyDescent="0.25">
      <c r="A43" s="7"/>
      <c r="B43" s="7"/>
      <c r="C43" s="7"/>
    </row>
    <row r="44" spans="1:3" x14ac:dyDescent="0.25">
      <c r="A44" s="7"/>
      <c r="B44" s="7"/>
      <c r="C44" s="7"/>
    </row>
    <row r="45" spans="1:3" x14ac:dyDescent="0.25">
      <c r="A45" s="7"/>
      <c r="B45" s="7"/>
      <c r="C45" s="7"/>
    </row>
    <row r="46" spans="1:3" x14ac:dyDescent="0.25">
      <c r="A46" s="7"/>
      <c r="B46" s="7"/>
      <c r="C46" s="7"/>
    </row>
    <row r="47" spans="1:3" x14ac:dyDescent="0.25">
      <c r="A47" s="7"/>
      <c r="B47" s="7"/>
      <c r="C47" s="7"/>
    </row>
    <row r="48" spans="1:3" x14ac:dyDescent="0.25">
      <c r="A48" s="7"/>
      <c r="B48" s="7"/>
      <c r="C48" s="7"/>
    </row>
    <row r="49" spans="1:3" x14ac:dyDescent="0.25">
      <c r="A49" s="7"/>
      <c r="B49" s="7"/>
      <c r="C49" s="7"/>
    </row>
    <row r="50" spans="1:3" x14ac:dyDescent="0.25">
      <c r="A50" s="7"/>
      <c r="B50" s="7"/>
      <c r="C50" s="7"/>
    </row>
    <row r="51" spans="1:3" x14ac:dyDescent="0.25">
      <c r="A51" s="7"/>
      <c r="B51" s="7"/>
      <c r="C51" s="7"/>
    </row>
    <row r="52" spans="1:3" x14ac:dyDescent="0.25">
      <c r="A52" s="7"/>
      <c r="B52" s="7"/>
      <c r="C52" s="7"/>
    </row>
    <row r="53" spans="1:3" x14ac:dyDescent="0.25">
      <c r="A53" s="7"/>
      <c r="B53" s="7"/>
      <c r="C53" s="7"/>
    </row>
    <row r="54" spans="1:3" x14ac:dyDescent="0.25">
      <c r="A54" s="7"/>
      <c r="B54" s="7"/>
      <c r="C54" s="7"/>
    </row>
    <row r="55" spans="1:3" x14ac:dyDescent="0.25">
      <c r="A55" s="7"/>
      <c r="B55" s="7"/>
      <c r="C55" s="7"/>
    </row>
    <row r="56" spans="1:3" x14ac:dyDescent="0.25">
      <c r="A56" s="7"/>
      <c r="B56" s="7"/>
      <c r="C56" s="7"/>
    </row>
    <row r="57" spans="1:3" x14ac:dyDescent="0.25">
      <c r="A57" s="7"/>
      <c r="B57" s="7"/>
      <c r="C57" s="7"/>
    </row>
    <row r="58" spans="1:3" x14ac:dyDescent="0.25">
      <c r="A58" s="7"/>
      <c r="B58" s="7"/>
      <c r="C58" s="7"/>
    </row>
    <row r="59" spans="1:3" x14ac:dyDescent="0.25">
      <c r="A59" s="7"/>
      <c r="B59" s="7"/>
      <c r="C59" s="7"/>
    </row>
    <row r="60" spans="1:3" x14ac:dyDescent="0.25">
      <c r="A60" s="7"/>
      <c r="B60" s="7"/>
      <c r="C60" s="7"/>
    </row>
    <row r="61" spans="1:3" x14ac:dyDescent="0.25">
      <c r="A61" s="7"/>
      <c r="B61" s="7"/>
      <c r="C61" s="7"/>
    </row>
    <row r="62" spans="1:3" x14ac:dyDescent="0.25">
      <c r="A62" s="7"/>
      <c r="B62" s="7"/>
      <c r="C62" s="7"/>
    </row>
    <row r="63" spans="1:3" x14ac:dyDescent="0.25">
      <c r="A63" s="7"/>
      <c r="B63" s="7"/>
      <c r="C63" s="7"/>
    </row>
    <row r="64" spans="1:3" x14ac:dyDescent="0.25">
      <c r="A64" s="7"/>
      <c r="B64" s="7"/>
      <c r="C64" s="7"/>
    </row>
    <row r="65" spans="1:3" x14ac:dyDescent="0.25">
      <c r="A65" s="7"/>
      <c r="B65" s="7"/>
      <c r="C65" s="7"/>
    </row>
    <row r="66" spans="1:3" x14ac:dyDescent="0.25">
      <c r="A66" s="7"/>
      <c r="B66" s="7"/>
      <c r="C66" s="7"/>
    </row>
    <row r="67" spans="1:3" x14ac:dyDescent="0.25">
      <c r="A67" s="7"/>
      <c r="B67" s="7"/>
      <c r="C67" s="7"/>
    </row>
    <row r="68" spans="1:3" x14ac:dyDescent="0.25">
      <c r="A68" s="7"/>
      <c r="B68" s="7"/>
      <c r="C68" s="7"/>
    </row>
    <row r="69" spans="1:3" x14ac:dyDescent="0.25">
      <c r="A69" s="7"/>
      <c r="B69" s="7"/>
      <c r="C69" s="7"/>
    </row>
    <row r="70" spans="1:3" x14ac:dyDescent="0.25">
      <c r="A70" s="7"/>
      <c r="B70" s="7"/>
      <c r="C70" s="7"/>
    </row>
    <row r="71" spans="1:3" x14ac:dyDescent="0.25">
      <c r="A71" s="7"/>
      <c r="B71" s="7"/>
      <c r="C71" s="7"/>
    </row>
    <row r="72" spans="1:3" x14ac:dyDescent="0.25">
      <c r="A72" s="7"/>
      <c r="B72" s="7"/>
      <c r="C72" s="7"/>
    </row>
    <row r="73" spans="1:3" x14ac:dyDescent="0.25">
      <c r="A73" s="7"/>
      <c r="B73" s="7"/>
      <c r="C73" s="7"/>
    </row>
    <row r="74" spans="1:3" x14ac:dyDescent="0.25">
      <c r="A74" s="7"/>
      <c r="B74" s="7"/>
      <c r="C74" s="7"/>
    </row>
    <row r="75" spans="1:3" x14ac:dyDescent="0.25">
      <c r="A75" s="7"/>
      <c r="B75" s="7"/>
      <c r="C75" s="7"/>
    </row>
    <row r="76" spans="1:3" x14ac:dyDescent="0.25">
      <c r="A76" s="7"/>
      <c r="B76" s="7"/>
      <c r="C76" s="7"/>
    </row>
    <row r="77" spans="1:3" x14ac:dyDescent="0.25">
      <c r="A77" s="7"/>
      <c r="B77" s="7"/>
      <c r="C77" s="7"/>
    </row>
    <row r="78" spans="1:3" x14ac:dyDescent="0.25">
      <c r="A78" s="7"/>
      <c r="B78" s="7"/>
      <c r="C78" s="7"/>
    </row>
    <row r="79" spans="1:3" x14ac:dyDescent="0.25">
      <c r="A79" s="7"/>
      <c r="B79" s="7"/>
      <c r="C79" s="7"/>
    </row>
    <row r="80" spans="1:3" x14ac:dyDescent="0.25">
      <c r="A80" s="7"/>
      <c r="B80" s="7"/>
      <c r="C80" s="7"/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80"/>
  <sheetViews>
    <sheetView workbookViewId="0"/>
  </sheetViews>
  <sheetFormatPr baseColWidth="10" defaultRowHeight="15" x14ac:dyDescent="0.25"/>
  <cols>
    <col min="1" max="1" width="35.7109375" customWidth="1"/>
    <col min="2" max="100" width="16.7109375" customWidth="1"/>
  </cols>
  <sheetData>
    <row r="1" spans="1:100" ht="15.75" x14ac:dyDescent="0.25">
      <c r="A1" s="3" t="s">
        <v>164</v>
      </c>
      <c r="B1" s="3"/>
      <c r="C1" s="3"/>
      <c r="D1" s="3"/>
      <c r="E1" s="3"/>
      <c r="F1" s="3"/>
      <c r="G1" s="3"/>
      <c r="H1" s="3"/>
      <c r="I1" s="3"/>
      <c r="J1" s="3"/>
    </row>
    <row r="2" spans="1:100" ht="15.75" x14ac:dyDescent="0.25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</row>
    <row r="3" spans="1:100" ht="15.75" x14ac:dyDescent="0.25">
      <c r="A3" s="3" t="s">
        <v>165</v>
      </c>
      <c r="B3" s="3"/>
      <c r="C3" s="3"/>
      <c r="D3" s="3"/>
      <c r="E3" s="3"/>
      <c r="F3" s="3"/>
      <c r="G3" s="3"/>
      <c r="H3" s="3"/>
      <c r="I3" s="3"/>
      <c r="J3" s="3"/>
    </row>
    <row r="7" spans="1:100" x14ac:dyDescent="0.25">
      <c r="A7" s="4" t="s">
        <v>166</v>
      </c>
      <c r="B7" s="4" t="s">
        <v>113</v>
      </c>
      <c r="C7" s="4" t="s">
        <v>114</v>
      </c>
      <c r="D7" s="4" t="s">
        <v>115</v>
      </c>
      <c r="E7" s="4" t="s">
        <v>116</v>
      </c>
      <c r="F7" s="4" t="s">
        <v>117</v>
      </c>
      <c r="G7" s="4" t="s">
        <v>118</v>
      </c>
      <c r="H7" s="4" t="s">
        <v>119</v>
      </c>
      <c r="I7" s="4" t="s">
        <v>120</v>
      </c>
      <c r="J7" s="4" t="s">
        <v>121</v>
      </c>
      <c r="K7" s="4" t="s">
        <v>122</v>
      </c>
      <c r="L7" s="4" t="s">
        <v>123</v>
      </c>
      <c r="M7" s="4" t="s">
        <v>124</v>
      </c>
      <c r="N7" s="4" t="s">
        <v>125</v>
      </c>
      <c r="O7" s="4" t="s">
        <v>126</v>
      </c>
      <c r="P7" s="4" t="s">
        <v>127</v>
      </c>
      <c r="Q7" s="4" t="s">
        <v>128</v>
      </c>
      <c r="R7" s="4" t="s">
        <v>129</v>
      </c>
      <c r="S7" s="4" t="s">
        <v>130</v>
      </c>
      <c r="T7" s="4" t="s">
        <v>131</v>
      </c>
      <c r="U7" s="4" t="s">
        <v>132</v>
      </c>
      <c r="V7" s="4" t="s">
        <v>133</v>
      </c>
      <c r="W7" s="4" t="s">
        <v>134</v>
      </c>
      <c r="X7" s="4" t="s">
        <v>135</v>
      </c>
      <c r="Y7" s="4" t="s">
        <v>136</v>
      </c>
      <c r="Z7" s="4" t="s">
        <v>137</v>
      </c>
      <c r="AA7" s="4" t="s">
        <v>138</v>
      </c>
      <c r="AB7" s="4" t="s">
        <v>139</v>
      </c>
      <c r="AC7" s="4" t="s">
        <v>140</v>
      </c>
      <c r="AD7" s="4" t="s">
        <v>141</v>
      </c>
      <c r="AE7" s="4" t="s">
        <v>142</v>
      </c>
      <c r="AF7" s="4" t="s">
        <v>143</v>
      </c>
      <c r="AG7" s="4" t="s">
        <v>144</v>
      </c>
      <c r="AH7" s="4" t="s">
        <v>145</v>
      </c>
      <c r="AI7" s="4" t="s">
        <v>146</v>
      </c>
      <c r="AJ7" s="4" t="s">
        <v>147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</row>
    <row r="8" spans="1:100" x14ac:dyDescent="0.25">
      <c r="A8" s="7" t="s">
        <v>25</v>
      </c>
      <c r="B8" s="5">
        <v>28129231.010000002</v>
      </c>
      <c r="C8" s="5">
        <v>22520519.77</v>
      </c>
      <c r="D8" s="5">
        <v>11772869.359999999</v>
      </c>
      <c r="E8" s="5">
        <v>11428879.710000001</v>
      </c>
      <c r="F8" s="5">
        <v>14577185.609999999</v>
      </c>
      <c r="G8" s="5">
        <v>16958723.07</v>
      </c>
      <c r="H8" s="5">
        <v>15139335.67</v>
      </c>
      <c r="I8" s="5">
        <v>15674006.07</v>
      </c>
      <c r="J8" s="5">
        <v>12333245.77</v>
      </c>
      <c r="K8" s="5">
        <v>13323430.460000001</v>
      </c>
      <c r="L8" s="5">
        <v>13418895.57</v>
      </c>
      <c r="M8" s="5">
        <v>14275233.460000001</v>
      </c>
      <c r="N8" s="5">
        <v>43238546.729999997</v>
      </c>
      <c r="O8" s="5">
        <v>33115506.440000001</v>
      </c>
      <c r="P8" s="5">
        <v>12422698.32</v>
      </c>
      <c r="Q8" s="5">
        <v>12386142.789999999</v>
      </c>
      <c r="R8" s="5">
        <v>12497016.869999999</v>
      </c>
      <c r="S8" s="5">
        <v>17898123.879999999</v>
      </c>
      <c r="T8" s="5">
        <v>15607879.4</v>
      </c>
      <c r="U8" s="5">
        <v>13971382.99</v>
      </c>
      <c r="V8" s="5">
        <v>12165590.720000001</v>
      </c>
      <c r="W8" s="5">
        <v>16222553.74</v>
      </c>
      <c r="X8" s="5">
        <v>15741653.859999999</v>
      </c>
      <c r="Y8" s="5">
        <v>16593945.359999999</v>
      </c>
      <c r="Z8" s="5">
        <v>38044792.130000003</v>
      </c>
      <c r="AA8" s="5">
        <v>27854555.420000002</v>
      </c>
      <c r="AB8" s="5">
        <v>16269623.359999999</v>
      </c>
      <c r="AC8" s="5">
        <v>17715760.460000001</v>
      </c>
      <c r="AD8" s="5">
        <v>20983439.57</v>
      </c>
      <c r="AE8" s="5">
        <v>21961830.350000001</v>
      </c>
      <c r="AF8" s="5">
        <v>19975724.460000001</v>
      </c>
      <c r="AG8" s="5">
        <v>19478368.27</v>
      </c>
      <c r="AH8" s="5">
        <v>23991059.829999998</v>
      </c>
      <c r="AI8" s="5">
        <v>22517951.989999998</v>
      </c>
      <c r="AJ8" s="5">
        <v>17326238.870000001</v>
      </c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</row>
    <row r="9" spans="1:100" x14ac:dyDescent="0.25">
      <c r="A9" s="7" t="s">
        <v>41</v>
      </c>
      <c r="B9" s="5">
        <v>408965863.99000001</v>
      </c>
      <c r="C9" s="5">
        <v>270061947.99000001</v>
      </c>
      <c r="D9" s="5">
        <v>368456835.80000001</v>
      </c>
      <c r="E9" s="5">
        <v>375906687.48000002</v>
      </c>
      <c r="F9" s="5">
        <v>316074744.76999998</v>
      </c>
      <c r="G9" s="5">
        <v>299624850.29000002</v>
      </c>
      <c r="H9" s="5">
        <v>278045697.27999997</v>
      </c>
      <c r="I9" s="5">
        <v>423531880.29000002</v>
      </c>
      <c r="J9" s="5">
        <v>316273960.92000002</v>
      </c>
      <c r="K9" s="5">
        <v>378929674.00999999</v>
      </c>
      <c r="L9" s="5">
        <v>325446484.25</v>
      </c>
      <c r="M9" s="5">
        <v>288507371.01999998</v>
      </c>
      <c r="N9" s="5">
        <v>390904991.72000003</v>
      </c>
      <c r="O9" s="5">
        <v>275531140.22000003</v>
      </c>
      <c r="P9" s="5">
        <v>274458618.75999999</v>
      </c>
      <c r="Q9" s="5">
        <v>256162253.47999999</v>
      </c>
      <c r="R9" s="5">
        <v>201472755.27000001</v>
      </c>
      <c r="S9" s="5">
        <v>245475088.96000001</v>
      </c>
      <c r="T9" s="5">
        <v>327025594.67000002</v>
      </c>
      <c r="U9" s="5">
        <v>303413545.74000001</v>
      </c>
      <c r="V9" s="5">
        <v>314981911.94999999</v>
      </c>
      <c r="W9" s="5">
        <v>417212813.18000001</v>
      </c>
      <c r="X9" s="5">
        <v>305800524.33999997</v>
      </c>
      <c r="Y9" s="5">
        <v>325697485.02999997</v>
      </c>
      <c r="Z9" s="5">
        <v>298343576.94999999</v>
      </c>
      <c r="AA9" s="5">
        <v>264684864.44</v>
      </c>
      <c r="AB9" s="5">
        <v>278594335.13999999</v>
      </c>
      <c r="AC9" s="5">
        <v>233037599.99000001</v>
      </c>
      <c r="AD9" s="5">
        <v>216747385.66999999</v>
      </c>
      <c r="AE9" s="5">
        <v>206872665.75999999</v>
      </c>
      <c r="AF9" s="5">
        <v>213730434.87</v>
      </c>
      <c r="AG9" s="5">
        <v>190189889.81999999</v>
      </c>
      <c r="AH9" s="5">
        <v>178994557.13</v>
      </c>
      <c r="AI9" s="5">
        <v>213816394.84</v>
      </c>
      <c r="AJ9" s="5">
        <v>205791288.03999999</v>
      </c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</row>
    <row r="10" spans="1:100" x14ac:dyDescent="0.25">
      <c r="A10" s="7" t="s">
        <v>70</v>
      </c>
      <c r="B10" s="5">
        <v>9190453.5299999993</v>
      </c>
      <c r="C10" s="5">
        <v>3227096.86</v>
      </c>
      <c r="D10" s="5">
        <v>7227636.9500000002</v>
      </c>
      <c r="E10" s="5">
        <v>3300148.16</v>
      </c>
      <c r="F10" s="5">
        <v>3624245.64</v>
      </c>
      <c r="G10" s="5">
        <v>3533814.21</v>
      </c>
      <c r="H10" s="5">
        <v>6557340.0300000003</v>
      </c>
      <c r="I10" s="5">
        <v>5881681.7599999998</v>
      </c>
      <c r="J10" s="5">
        <v>5220878.92</v>
      </c>
      <c r="K10" s="5">
        <v>8625855.7599999998</v>
      </c>
      <c r="L10" s="5">
        <v>5285526.9000000004</v>
      </c>
      <c r="M10" s="5">
        <v>6170277.2800000003</v>
      </c>
      <c r="N10" s="5">
        <v>4566246.43</v>
      </c>
      <c r="O10" s="5">
        <v>3412922.67</v>
      </c>
      <c r="P10" s="5">
        <v>3856494.54</v>
      </c>
      <c r="Q10" s="5">
        <v>3139682.21</v>
      </c>
      <c r="R10" s="5">
        <v>4393371.63</v>
      </c>
      <c r="S10" s="5">
        <v>3643031.29</v>
      </c>
      <c r="T10" s="5">
        <v>4266017.74</v>
      </c>
      <c r="U10" s="5">
        <v>4011866.22</v>
      </c>
      <c r="V10" s="5">
        <v>3523573.23</v>
      </c>
      <c r="W10" s="5">
        <v>4063024.07</v>
      </c>
      <c r="X10" s="5">
        <v>4334835.6100000003</v>
      </c>
      <c r="Y10" s="5">
        <v>33256880.390000001</v>
      </c>
      <c r="Z10" s="5">
        <v>3507953.38</v>
      </c>
      <c r="AA10" s="5">
        <v>4520303.26</v>
      </c>
      <c r="AB10" s="5">
        <v>6541792.1900000004</v>
      </c>
      <c r="AC10" s="5">
        <v>7356463.4199999999</v>
      </c>
      <c r="AD10" s="5">
        <v>3331440.42</v>
      </c>
      <c r="AE10" s="5">
        <v>5225004.37</v>
      </c>
      <c r="AF10" s="5">
        <v>4251502.0199999996</v>
      </c>
      <c r="AG10" s="5">
        <v>9653649.0800000001</v>
      </c>
      <c r="AH10" s="5">
        <v>6455369.3099999996</v>
      </c>
      <c r="AI10" s="5">
        <v>6148106.5599999996</v>
      </c>
      <c r="AJ10" s="5">
        <v>6177244.9299999997</v>
      </c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</row>
    <row r="11" spans="1:100" x14ac:dyDescent="0.25">
      <c r="A11" s="7" t="s">
        <v>56</v>
      </c>
      <c r="B11" s="5">
        <v>135746053.22999999</v>
      </c>
      <c r="C11" s="5">
        <v>79180218.010000005</v>
      </c>
      <c r="D11" s="5">
        <v>54678662.119999997</v>
      </c>
      <c r="E11" s="5">
        <v>95180206.560000002</v>
      </c>
      <c r="F11" s="5">
        <v>91049674.730000004</v>
      </c>
      <c r="G11" s="5">
        <v>59126618.259999998</v>
      </c>
      <c r="H11" s="5">
        <v>68081831.329999998</v>
      </c>
      <c r="I11" s="5">
        <v>25246885.23</v>
      </c>
      <c r="J11" s="5">
        <v>53484047.340000004</v>
      </c>
      <c r="K11" s="5">
        <v>33610110.100000001</v>
      </c>
      <c r="L11" s="5">
        <v>30399329.649999999</v>
      </c>
      <c r="M11" s="5">
        <v>32966377.23</v>
      </c>
      <c r="N11" s="5">
        <v>21221695.649999999</v>
      </c>
      <c r="O11" s="5">
        <v>27736909.649999999</v>
      </c>
      <c r="P11" s="5">
        <v>19428321.16</v>
      </c>
      <c r="Q11" s="5">
        <v>56320681.700000003</v>
      </c>
      <c r="R11" s="5">
        <v>42847573.030000001</v>
      </c>
      <c r="S11" s="5">
        <v>32654557.84</v>
      </c>
      <c r="T11" s="5">
        <v>34615661.259999998</v>
      </c>
      <c r="U11" s="5">
        <v>27685354.870000001</v>
      </c>
      <c r="V11" s="5">
        <v>32847715.309999999</v>
      </c>
      <c r="W11" s="5">
        <v>60558196.210000001</v>
      </c>
      <c r="X11" s="5">
        <v>42775481.280000001</v>
      </c>
      <c r="Y11" s="5">
        <v>24907708.649999999</v>
      </c>
      <c r="Z11" s="5">
        <v>22041189.379999999</v>
      </c>
      <c r="AA11" s="5">
        <v>16442012.390000001</v>
      </c>
      <c r="AB11" s="5">
        <v>28412401.890000001</v>
      </c>
      <c r="AC11" s="5">
        <v>46280998.460000001</v>
      </c>
      <c r="AD11" s="5">
        <v>38080376.049999997</v>
      </c>
      <c r="AE11" s="5">
        <v>20340017.030000001</v>
      </c>
      <c r="AF11" s="5">
        <v>25023399.969999999</v>
      </c>
      <c r="AG11" s="5">
        <v>23704611.109999999</v>
      </c>
      <c r="AH11" s="5">
        <v>50551031.859999999</v>
      </c>
      <c r="AI11" s="5">
        <v>30648994.620000001</v>
      </c>
      <c r="AJ11" s="5">
        <v>21392381.960000001</v>
      </c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</row>
    <row r="12" spans="1:100" x14ac:dyDescent="0.25">
      <c r="A12" s="7" t="s">
        <v>17</v>
      </c>
      <c r="B12" s="5">
        <v>35841840.850000001</v>
      </c>
      <c r="C12" s="5">
        <v>48312531.649999999</v>
      </c>
      <c r="D12" s="5">
        <v>82663978.840000004</v>
      </c>
      <c r="E12" s="5">
        <v>69123554.25</v>
      </c>
      <c r="F12" s="5">
        <v>123056929.47</v>
      </c>
      <c r="G12" s="5">
        <v>92363714.659999996</v>
      </c>
      <c r="H12" s="5">
        <v>124146220.53</v>
      </c>
      <c r="I12" s="5">
        <v>131211693.95999999</v>
      </c>
      <c r="J12" s="5">
        <v>57500665.039999999</v>
      </c>
      <c r="K12" s="5">
        <v>43036593.18</v>
      </c>
      <c r="L12" s="5">
        <v>31631629.25</v>
      </c>
      <c r="M12" s="5">
        <v>36691264.369999997</v>
      </c>
      <c r="N12" s="5">
        <v>48652245.420000002</v>
      </c>
      <c r="O12" s="5">
        <v>65337188.619999997</v>
      </c>
      <c r="P12" s="5">
        <v>86190403.719999999</v>
      </c>
      <c r="Q12" s="5">
        <v>70047223.730000004</v>
      </c>
      <c r="R12" s="5">
        <v>85291005.930000007</v>
      </c>
      <c r="S12" s="5">
        <v>120960485.69</v>
      </c>
      <c r="T12" s="5">
        <v>104157012.78</v>
      </c>
      <c r="U12" s="5">
        <v>74477188.230000004</v>
      </c>
      <c r="V12" s="5">
        <v>40057308.490000002</v>
      </c>
      <c r="W12" s="5">
        <v>50656966.259999998</v>
      </c>
      <c r="X12" s="5">
        <v>41174849.32</v>
      </c>
      <c r="Y12" s="5">
        <v>42203778</v>
      </c>
      <c r="Z12" s="5">
        <v>58594505.399999999</v>
      </c>
      <c r="AA12" s="5">
        <v>74916855.459999993</v>
      </c>
      <c r="AB12" s="5">
        <v>77081388.870000005</v>
      </c>
      <c r="AC12" s="5">
        <v>97496617.359999999</v>
      </c>
      <c r="AD12" s="5">
        <v>93241260.939999998</v>
      </c>
      <c r="AE12" s="5">
        <v>69775440.269999996</v>
      </c>
      <c r="AF12" s="5">
        <v>83947795.450000003</v>
      </c>
      <c r="AG12" s="5">
        <v>94923827.269999996</v>
      </c>
      <c r="AH12" s="5">
        <v>63163463.780000001</v>
      </c>
      <c r="AI12" s="5">
        <v>42800568.990000002</v>
      </c>
      <c r="AJ12" s="5">
        <v>37691991.289999999</v>
      </c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</row>
    <row r="13" spans="1:100" x14ac:dyDescent="0.25">
      <c r="A13" s="7" t="s">
        <v>16</v>
      </c>
      <c r="B13" s="5">
        <v>617873442.61000001</v>
      </c>
      <c r="C13" s="5">
        <v>423302314.27999997</v>
      </c>
      <c r="D13" s="5">
        <v>524799983.06999999</v>
      </c>
      <c r="E13" s="5">
        <v>554939476.15999997</v>
      </c>
      <c r="F13" s="5">
        <v>548382780.22000003</v>
      </c>
      <c r="G13" s="5">
        <v>471607720.49000001</v>
      </c>
      <c r="H13" s="5">
        <v>491970424.83999997</v>
      </c>
      <c r="I13" s="5">
        <v>601546147.30999994</v>
      </c>
      <c r="J13" s="5">
        <v>444812797.99000001</v>
      </c>
      <c r="K13" s="5">
        <v>477525663.50999999</v>
      </c>
      <c r="L13" s="5">
        <v>406181865.62</v>
      </c>
      <c r="M13" s="5">
        <v>378610523.36000001</v>
      </c>
      <c r="N13" s="5">
        <v>508583725.94999999</v>
      </c>
      <c r="O13" s="5">
        <v>405133667.60000002</v>
      </c>
      <c r="P13" s="5">
        <v>396356536.5</v>
      </c>
      <c r="Q13" s="5">
        <v>398055983.91000003</v>
      </c>
      <c r="R13" s="5">
        <v>346501722.73000002</v>
      </c>
      <c r="S13" s="5">
        <v>420631287.66000003</v>
      </c>
      <c r="T13" s="5">
        <v>485672165.85000002</v>
      </c>
      <c r="U13" s="5">
        <v>423559338.05000001</v>
      </c>
      <c r="V13" s="5">
        <v>403576099.69999999</v>
      </c>
      <c r="W13" s="5">
        <v>548713553.46000004</v>
      </c>
      <c r="X13" s="5">
        <v>409827344.41000003</v>
      </c>
      <c r="Y13" s="5">
        <v>442659797.43000001</v>
      </c>
      <c r="Z13" s="5">
        <v>420532017.24000001</v>
      </c>
      <c r="AA13" s="5">
        <v>388418590.97000003</v>
      </c>
      <c r="AB13" s="5">
        <v>406899541.44999999</v>
      </c>
      <c r="AC13" s="5">
        <v>401887439.69</v>
      </c>
      <c r="AD13" s="5">
        <v>372383902.64999998</v>
      </c>
      <c r="AE13" s="5">
        <v>324174957.77999997</v>
      </c>
      <c r="AF13" s="5">
        <v>346928856.76999998</v>
      </c>
      <c r="AG13" s="5">
        <v>337950345.55000001</v>
      </c>
      <c r="AH13" s="5">
        <v>323155481.91000003</v>
      </c>
      <c r="AI13" s="5">
        <v>315932017</v>
      </c>
      <c r="AJ13" s="5">
        <v>288379145.08999997</v>
      </c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</row>
    <row r="17" spans="1:3" x14ac:dyDescent="0.25">
      <c r="A17" s="7" t="s">
        <v>175</v>
      </c>
      <c r="B17" s="7"/>
      <c r="C17" s="7"/>
    </row>
    <row r="18" spans="1:3" x14ac:dyDescent="0.25">
      <c r="A18" s="7" t="s">
        <v>176</v>
      </c>
      <c r="B18" s="7"/>
      <c r="C18" s="7"/>
    </row>
    <row r="19" spans="1:3" x14ac:dyDescent="0.25">
      <c r="A19" s="7"/>
      <c r="B19" s="7"/>
      <c r="C19" s="7"/>
    </row>
    <row r="20" spans="1:3" x14ac:dyDescent="0.25">
      <c r="A20" s="7"/>
      <c r="B20" s="7"/>
      <c r="C20" s="7"/>
    </row>
    <row r="21" spans="1:3" x14ac:dyDescent="0.25">
      <c r="A21" s="7"/>
      <c r="B21" s="7"/>
      <c r="C21" s="7"/>
    </row>
    <row r="22" spans="1:3" x14ac:dyDescent="0.25">
      <c r="A22" s="7"/>
      <c r="B22" s="7"/>
      <c r="C22" s="7"/>
    </row>
    <row r="23" spans="1:3" x14ac:dyDescent="0.25">
      <c r="A23" s="7"/>
      <c r="B23" s="7"/>
      <c r="C23" s="7"/>
    </row>
    <row r="24" spans="1:3" x14ac:dyDescent="0.25">
      <c r="A24" s="7"/>
      <c r="B24" s="7"/>
      <c r="C24" s="7"/>
    </row>
    <row r="25" spans="1:3" x14ac:dyDescent="0.25">
      <c r="A25" s="7"/>
      <c r="B25" s="7"/>
      <c r="C25" s="7"/>
    </row>
    <row r="26" spans="1:3" x14ac:dyDescent="0.25">
      <c r="A26" s="7"/>
      <c r="B26" s="7"/>
      <c r="C26" s="7"/>
    </row>
    <row r="27" spans="1:3" x14ac:dyDescent="0.25">
      <c r="A27" s="7"/>
      <c r="B27" s="7"/>
      <c r="C27" s="7"/>
    </row>
    <row r="28" spans="1:3" x14ac:dyDescent="0.25">
      <c r="A28" s="7"/>
      <c r="B28" s="7"/>
      <c r="C28" s="7"/>
    </row>
    <row r="29" spans="1:3" x14ac:dyDescent="0.25">
      <c r="A29" s="7"/>
      <c r="B29" s="7"/>
      <c r="C29" s="7"/>
    </row>
    <row r="30" spans="1:3" x14ac:dyDescent="0.25">
      <c r="A30" s="7"/>
      <c r="B30" s="7"/>
      <c r="C30" s="7"/>
    </row>
    <row r="31" spans="1:3" x14ac:dyDescent="0.25">
      <c r="A31" s="7"/>
      <c r="B31" s="7"/>
      <c r="C31" s="7"/>
    </row>
    <row r="32" spans="1:3" x14ac:dyDescent="0.25">
      <c r="A32" s="7"/>
      <c r="B32" s="7"/>
      <c r="C32" s="7"/>
    </row>
    <row r="33" spans="1:3" x14ac:dyDescent="0.25">
      <c r="A33" s="7"/>
      <c r="B33" s="7"/>
      <c r="C33" s="7"/>
    </row>
    <row r="34" spans="1:3" x14ac:dyDescent="0.25">
      <c r="A34" s="7"/>
      <c r="B34" s="7"/>
      <c r="C34" s="7"/>
    </row>
    <row r="35" spans="1:3" x14ac:dyDescent="0.25">
      <c r="A35" s="7"/>
      <c r="B35" s="7"/>
      <c r="C35" s="7"/>
    </row>
    <row r="36" spans="1:3" x14ac:dyDescent="0.25">
      <c r="A36" s="7"/>
      <c r="B36" s="7"/>
      <c r="C36" s="7"/>
    </row>
    <row r="37" spans="1:3" x14ac:dyDescent="0.25">
      <c r="A37" s="7"/>
      <c r="B37" s="7"/>
      <c r="C37" s="7"/>
    </row>
    <row r="38" spans="1:3" x14ac:dyDescent="0.25">
      <c r="A38" s="7"/>
      <c r="B38" s="7"/>
      <c r="C38" s="7"/>
    </row>
    <row r="39" spans="1:3" x14ac:dyDescent="0.25">
      <c r="A39" s="7"/>
      <c r="B39" s="7"/>
      <c r="C39" s="7"/>
    </row>
    <row r="40" spans="1:3" x14ac:dyDescent="0.25">
      <c r="A40" s="7"/>
      <c r="B40" s="7"/>
      <c r="C40" s="7"/>
    </row>
    <row r="41" spans="1:3" x14ac:dyDescent="0.25">
      <c r="A41" s="7"/>
      <c r="B41" s="7"/>
      <c r="C41" s="7"/>
    </row>
    <row r="42" spans="1:3" x14ac:dyDescent="0.25">
      <c r="A42" s="7"/>
      <c r="B42" s="7"/>
      <c r="C42" s="7"/>
    </row>
    <row r="43" spans="1:3" x14ac:dyDescent="0.25">
      <c r="A43" s="7"/>
      <c r="B43" s="7"/>
      <c r="C43" s="7"/>
    </row>
    <row r="44" spans="1:3" x14ac:dyDescent="0.25">
      <c r="A44" s="7"/>
      <c r="B44" s="7"/>
      <c r="C44" s="7"/>
    </row>
    <row r="45" spans="1:3" x14ac:dyDescent="0.25">
      <c r="A45" s="7"/>
      <c r="B45" s="7"/>
      <c r="C45" s="7"/>
    </row>
    <row r="46" spans="1:3" x14ac:dyDescent="0.25">
      <c r="A46" s="7"/>
      <c r="B46" s="7"/>
      <c r="C46" s="7"/>
    </row>
    <row r="47" spans="1:3" x14ac:dyDescent="0.25">
      <c r="A47" s="7"/>
      <c r="B47" s="7"/>
      <c r="C47" s="7"/>
    </row>
    <row r="48" spans="1:3" x14ac:dyDescent="0.25">
      <c r="A48" s="7"/>
      <c r="B48" s="7"/>
      <c r="C48" s="7"/>
    </row>
    <row r="49" spans="1:3" x14ac:dyDescent="0.25">
      <c r="A49" s="7"/>
      <c r="B49" s="7"/>
      <c r="C49" s="7"/>
    </row>
    <row r="50" spans="1:3" x14ac:dyDescent="0.25">
      <c r="A50" s="7"/>
      <c r="B50" s="7"/>
      <c r="C50" s="7"/>
    </row>
    <row r="51" spans="1:3" x14ac:dyDescent="0.25">
      <c r="A51" s="7"/>
      <c r="B51" s="7"/>
      <c r="C51" s="7"/>
    </row>
    <row r="52" spans="1:3" x14ac:dyDescent="0.25">
      <c r="A52" s="7"/>
      <c r="B52" s="7"/>
      <c r="C52" s="7"/>
    </row>
    <row r="53" spans="1:3" x14ac:dyDescent="0.25">
      <c r="A53" s="7"/>
      <c r="B53" s="7"/>
      <c r="C53" s="7"/>
    </row>
    <row r="54" spans="1:3" x14ac:dyDescent="0.25">
      <c r="A54" s="7"/>
      <c r="B54" s="7"/>
      <c r="C54" s="7"/>
    </row>
    <row r="55" spans="1:3" x14ac:dyDescent="0.25">
      <c r="A55" s="7"/>
      <c r="B55" s="7"/>
      <c r="C55" s="7"/>
    </row>
    <row r="56" spans="1:3" x14ac:dyDescent="0.25">
      <c r="A56" s="7"/>
      <c r="B56" s="7"/>
      <c r="C56" s="7"/>
    </row>
    <row r="57" spans="1:3" x14ac:dyDescent="0.25">
      <c r="A57" s="7"/>
      <c r="B57" s="7"/>
      <c r="C57" s="7"/>
    </row>
    <row r="58" spans="1:3" x14ac:dyDescent="0.25">
      <c r="A58" s="7"/>
      <c r="B58" s="7"/>
      <c r="C58" s="7"/>
    </row>
    <row r="59" spans="1:3" x14ac:dyDescent="0.25">
      <c r="A59" s="7"/>
      <c r="B59" s="7"/>
      <c r="C59" s="7"/>
    </row>
    <row r="60" spans="1:3" x14ac:dyDescent="0.25">
      <c r="A60" s="7"/>
      <c r="B60" s="7"/>
      <c r="C60" s="7"/>
    </row>
    <row r="61" spans="1:3" x14ac:dyDescent="0.25">
      <c r="A61" s="7"/>
      <c r="B61" s="7"/>
      <c r="C61" s="7"/>
    </row>
    <row r="62" spans="1:3" x14ac:dyDescent="0.25">
      <c r="A62" s="7"/>
      <c r="B62" s="7"/>
      <c r="C62" s="7"/>
    </row>
    <row r="63" spans="1:3" x14ac:dyDescent="0.25">
      <c r="A63" s="7"/>
      <c r="B63" s="7"/>
      <c r="C63" s="7"/>
    </row>
    <row r="64" spans="1:3" x14ac:dyDescent="0.25">
      <c r="A64" s="7"/>
      <c r="B64" s="7"/>
      <c r="C64" s="7"/>
    </row>
    <row r="65" spans="1:3" x14ac:dyDescent="0.25">
      <c r="A65" s="7"/>
      <c r="B65" s="7"/>
      <c r="C65" s="7"/>
    </row>
    <row r="66" spans="1:3" x14ac:dyDescent="0.25">
      <c r="A66" s="7"/>
      <c r="B66" s="7"/>
      <c r="C66" s="7"/>
    </row>
    <row r="67" spans="1:3" x14ac:dyDescent="0.25">
      <c r="A67" s="7"/>
      <c r="B67" s="7"/>
      <c r="C67" s="7"/>
    </row>
    <row r="68" spans="1:3" x14ac:dyDescent="0.25">
      <c r="A68" s="7"/>
      <c r="B68" s="7"/>
      <c r="C68" s="7"/>
    </row>
    <row r="69" spans="1:3" x14ac:dyDescent="0.25">
      <c r="A69" s="7"/>
      <c r="B69" s="7"/>
      <c r="C69" s="7"/>
    </row>
    <row r="70" spans="1:3" x14ac:dyDescent="0.25">
      <c r="A70" s="7"/>
      <c r="B70" s="7"/>
      <c r="C70" s="7"/>
    </row>
    <row r="71" spans="1:3" x14ac:dyDescent="0.25">
      <c r="A71" s="7"/>
      <c r="B71" s="7"/>
      <c r="C71" s="7"/>
    </row>
    <row r="72" spans="1:3" x14ac:dyDescent="0.25">
      <c r="A72" s="7"/>
      <c r="B72" s="7"/>
      <c r="C72" s="7"/>
    </row>
    <row r="73" spans="1:3" x14ac:dyDescent="0.25">
      <c r="A73" s="7"/>
      <c r="B73" s="7"/>
      <c r="C73" s="7"/>
    </row>
    <row r="74" spans="1:3" x14ac:dyDescent="0.25">
      <c r="A74" s="7"/>
      <c r="B74" s="7"/>
      <c r="C74" s="7"/>
    </row>
    <row r="75" spans="1:3" x14ac:dyDescent="0.25">
      <c r="A75" s="7"/>
      <c r="B75" s="7"/>
      <c r="C75" s="7"/>
    </row>
    <row r="76" spans="1:3" x14ac:dyDescent="0.25">
      <c r="A76" s="7"/>
      <c r="B76" s="7"/>
      <c r="C76" s="7"/>
    </row>
    <row r="77" spans="1:3" x14ac:dyDescent="0.25">
      <c r="A77" s="7"/>
      <c r="B77" s="7"/>
      <c r="C77" s="7"/>
    </row>
    <row r="78" spans="1:3" x14ac:dyDescent="0.25">
      <c r="A78" s="7"/>
      <c r="B78" s="7"/>
      <c r="C78" s="7"/>
    </row>
    <row r="79" spans="1:3" x14ac:dyDescent="0.25">
      <c r="A79" s="7"/>
      <c r="B79" s="7"/>
      <c r="C79" s="7"/>
    </row>
    <row r="80" spans="1:3" x14ac:dyDescent="0.25">
      <c r="A80" s="7"/>
      <c r="B80" s="7"/>
      <c r="C80" s="7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80"/>
  <sheetViews>
    <sheetView workbookViewId="0"/>
  </sheetViews>
  <sheetFormatPr baseColWidth="10" defaultRowHeight="15" x14ac:dyDescent="0.25"/>
  <cols>
    <col min="1" max="1" width="18.7109375" customWidth="1"/>
    <col min="2" max="100" width="16.7109375" customWidth="1"/>
  </cols>
  <sheetData>
    <row r="1" spans="1:100" ht="15.75" x14ac:dyDescent="0.25">
      <c r="A1" s="3" t="s">
        <v>167</v>
      </c>
      <c r="B1" s="3"/>
      <c r="C1" s="3"/>
      <c r="D1" s="3"/>
      <c r="E1" s="3"/>
      <c r="F1" s="3"/>
      <c r="G1" s="3"/>
      <c r="H1" s="3"/>
      <c r="I1" s="3"/>
      <c r="J1" s="3"/>
    </row>
    <row r="2" spans="1:100" ht="15.75" x14ac:dyDescent="0.25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</row>
    <row r="3" spans="1:100" ht="15.75" x14ac:dyDescent="0.25">
      <c r="A3" s="3" t="s">
        <v>168</v>
      </c>
      <c r="B3" s="3"/>
      <c r="C3" s="3"/>
      <c r="D3" s="3"/>
      <c r="E3" s="3"/>
      <c r="F3" s="3"/>
      <c r="G3" s="3"/>
      <c r="H3" s="3"/>
      <c r="I3" s="3"/>
      <c r="J3" s="3"/>
    </row>
    <row r="7" spans="1:100" x14ac:dyDescent="0.25">
      <c r="A7" s="4" t="s">
        <v>169</v>
      </c>
      <c r="B7" s="4" t="s">
        <v>113</v>
      </c>
      <c r="C7" s="4" t="s">
        <v>114</v>
      </c>
      <c r="D7" s="4" t="s">
        <v>115</v>
      </c>
      <c r="E7" s="4" t="s">
        <v>116</v>
      </c>
      <c r="F7" s="4" t="s">
        <v>117</v>
      </c>
      <c r="G7" s="4" t="s">
        <v>118</v>
      </c>
      <c r="H7" s="4" t="s">
        <v>119</v>
      </c>
      <c r="I7" s="4" t="s">
        <v>120</v>
      </c>
      <c r="J7" s="4" t="s">
        <v>121</v>
      </c>
      <c r="K7" s="4" t="s">
        <v>122</v>
      </c>
      <c r="L7" s="4" t="s">
        <v>123</v>
      </c>
      <c r="M7" s="4" t="s">
        <v>124</v>
      </c>
      <c r="N7" s="4" t="s">
        <v>125</v>
      </c>
      <c r="O7" s="4" t="s">
        <v>126</v>
      </c>
      <c r="P7" s="4" t="s">
        <v>127</v>
      </c>
      <c r="Q7" s="4" t="s">
        <v>128</v>
      </c>
      <c r="R7" s="4" t="s">
        <v>129</v>
      </c>
      <c r="S7" s="4" t="s">
        <v>130</v>
      </c>
      <c r="T7" s="4" t="s">
        <v>131</v>
      </c>
      <c r="U7" s="4" t="s">
        <v>132</v>
      </c>
      <c r="V7" s="4" t="s">
        <v>133</v>
      </c>
      <c r="W7" s="4" t="s">
        <v>134</v>
      </c>
      <c r="X7" s="4" t="s">
        <v>135</v>
      </c>
      <c r="Y7" s="4" t="s">
        <v>136</v>
      </c>
      <c r="Z7" s="4" t="s">
        <v>137</v>
      </c>
      <c r="AA7" s="4" t="s">
        <v>138</v>
      </c>
      <c r="AB7" s="4" t="s">
        <v>139</v>
      </c>
      <c r="AC7" s="4" t="s">
        <v>140</v>
      </c>
      <c r="AD7" s="4" t="s">
        <v>141</v>
      </c>
      <c r="AE7" s="4" t="s">
        <v>142</v>
      </c>
      <c r="AF7" s="4" t="s">
        <v>143</v>
      </c>
      <c r="AG7" s="4" t="s">
        <v>144</v>
      </c>
      <c r="AH7" s="4" t="s">
        <v>145</v>
      </c>
      <c r="AI7" s="4" t="s">
        <v>146</v>
      </c>
      <c r="AJ7" s="4" t="s">
        <v>147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</row>
    <row r="8" spans="1:100" x14ac:dyDescent="0.25">
      <c r="A8" s="7" t="s">
        <v>170</v>
      </c>
      <c r="B8" s="5">
        <v>292787997.13999999</v>
      </c>
      <c r="C8" s="5">
        <v>163499626.33000001</v>
      </c>
      <c r="D8" s="5">
        <v>240160767.16</v>
      </c>
      <c r="E8" s="5">
        <v>292842880.39999998</v>
      </c>
      <c r="F8" s="5">
        <v>235501730.56999999</v>
      </c>
      <c r="G8" s="5">
        <v>220302541.09</v>
      </c>
      <c r="H8" s="5">
        <v>228062980.05000001</v>
      </c>
      <c r="I8" s="5">
        <v>279206588.35000002</v>
      </c>
      <c r="J8" s="5">
        <v>235536546.69</v>
      </c>
      <c r="K8" s="5">
        <v>249621572.13999999</v>
      </c>
      <c r="L8" s="5">
        <v>232393893.81999999</v>
      </c>
      <c r="M8" s="5">
        <v>183637248.27000001</v>
      </c>
      <c r="N8" s="5">
        <v>268975289.88</v>
      </c>
      <c r="O8" s="5">
        <v>192822417.16999999</v>
      </c>
      <c r="P8" s="5">
        <v>192222470.80000001</v>
      </c>
      <c r="Q8" s="5">
        <v>171235285.06</v>
      </c>
      <c r="R8" s="5">
        <v>146337473.00999999</v>
      </c>
      <c r="S8" s="5">
        <v>166957898.91999999</v>
      </c>
      <c r="T8" s="5">
        <v>253634371.38999999</v>
      </c>
      <c r="U8" s="5">
        <v>179931203.68000001</v>
      </c>
      <c r="V8" s="5">
        <v>202453377.06999999</v>
      </c>
      <c r="W8" s="5">
        <v>286199819.05000001</v>
      </c>
      <c r="X8" s="5">
        <v>192057525.21000001</v>
      </c>
      <c r="Y8" s="5">
        <v>212608298.09999999</v>
      </c>
      <c r="Z8" s="5">
        <v>212804775.21000001</v>
      </c>
      <c r="AA8" s="5">
        <v>157051162.41999999</v>
      </c>
      <c r="AB8" s="5">
        <v>163144416.94</v>
      </c>
      <c r="AC8" s="5">
        <v>152717228.12</v>
      </c>
      <c r="AD8" s="5">
        <v>129049452.20999999</v>
      </c>
      <c r="AE8" s="5">
        <v>129028846.7</v>
      </c>
      <c r="AF8" s="5">
        <v>151022083.50999999</v>
      </c>
      <c r="AG8" s="5">
        <v>112983732.27</v>
      </c>
      <c r="AH8" s="5">
        <v>111712098.53</v>
      </c>
      <c r="AI8" s="5">
        <v>118828020.84999999</v>
      </c>
      <c r="AJ8" s="5">
        <v>103813503.98</v>
      </c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</row>
    <row r="9" spans="1:100" x14ac:dyDescent="0.25">
      <c r="A9" s="7" t="s">
        <v>171</v>
      </c>
      <c r="B9" s="5">
        <v>10401390.18</v>
      </c>
      <c r="C9" s="5">
        <v>11553100.98</v>
      </c>
      <c r="D9" s="5">
        <v>8590105.1300000008</v>
      </c>
      <c r="E9" s="5">
        <v>11994060.82</v>
      </c>
      <c r="F9" s="5">
        <v>11241240.210000001</v>
      </c>
      <c r="G9" s="5">
        <v>14230381.58</v>
      </c>
      <c r="H9" s="5">
        <v>8175706</v>
      </c>
      <c r="I9" s="5">
        <v>8831567.4199999999</v>
      </c>
      <c r="J9" s="5">
        <v>6662227.1699999999</v>
      </c>
      <c r="K9" s="5">
        <v>13625807.789999999</v>
      </c>
      <c r="L9" s="5">
        <v>13002658.970000001</v>
      </c>
      <c r="M9" s="5">
        <v>5746930.8300000001</v>
      </c>
      <c r="N9" s="5">
        <v>5136796.59</v>
      </c>
      <c r="O9" s="5">
        <v>7257643.96</v>
      </c>
      <c r="P9" s="5">
        <v>7597118.8200000003</v>
      </c>
      <c r="Q9" s="5">
        <v>12524027.24</v>
      </c>
      <c r="R9" s="5">
        <v>12416125.51</v>
      </c>
      <c r="S9" s="5">
        <v>12924000.93</v>
      </c>
      <c r="T9" s="5">
        <v>16061759.76</v>
      </c>
      <c r="U9" s="5">
        <v>12764965.43</v>
      </c>
      <c r="V9" s="5">
        <v>11117014.43</v>
      </c>
      <c r="W9" s="5">
        <v>14398851.07</v>
      </c>
      <c r="X9" s="5">
        <v>12522566.960000001</v>
      </c>
      <c r="Y9" s="5">
        <v>9190589.3800000008</v>
      </c>
      <c r="Z9" s="5">
        <v>12163919.380000001</v>
      </c>
      <c r="AA9" s="5">
        <v>11994752.119999999</v>
      </c>
      <c r="AB9" s="5">
        <v>20222674.75</v>
      </c>
      <c r="AC9" s="5">
        <v>12885694.390000001</v>
      </c>
      <c r="AD9" s="5">
        <v>11715536.890000001</v>
      </c>
      <c r="AE9" s="5">
        <v>7845138.1399999997</v>
      </c>
      <c r="AF9" s="5">
        <v>8612327.9399999995</v>
      </c>
      <c r="AG9" s="5">
        <v>13519130.439999999</v>
      </c>
      <c r="AH9" s="5">
        <v>22911580.68</v>
      </c>
      <c r="AI9" s="5">
        <v>11586576.24</v>
      </c>
      <c r="AJ9" s="5">
        <v>10585528.32</v>
      </c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</row>
    <row r="10" spans="1:100" x14ac:dyDescent="0.25">
      <c r="A10" s="7" t="s">
        <v>172</v>
      </c>
      <c r="B10" s="5">
        <v>220269375.69999999</v>
      </c>
      <c r="C10" s="5">
        <v>169198531.31999999</v>
      </c>
      <c r="D10" s="5">
        <v>141763355.31</v>
      </c>
      <c r="E10" s="5">
        <v>119889954.76000001</v>
      </c>
      <c r="F10" s="5">
        <v>166537400.37</v>
      </c>
      <c r="G10" s="5">
        <v>119930005.40000001</v>
      </c>
      <c r="H10" s="5">
        <v>117732588.83</v>
      </c>
      <c r="I10" s="5">
        <v>154547421.52000001</v>
      </c>
      <c r="J10" s="5">
        <v>132823371.03</v>
      </c>
      <c r="K10" s="5">
        <v>133854499.81</v>
      </c>
      <c r="L10" s="5">
        <v>96521869.040000007</v>
      </c>
      <c r="M10" s="5">
        <v>125829684.40000001</v>
      </c>
      <c r="N10" s="5">
        <v>139180755.77000001</v>
      </c>
      <c r="O10" s="5">
        <v>101776554.75</v>
      </c>
      <c r="P10" s="5">
        <v>87200269.670000002</v>
      </c>
      <c r="Q10" s="5">
        <v>103219786.09</v>
      </c>
      <c r="R10" s="5">
        <v>86866458.689999998</v>
      </c>
      <c r="S10" s="5">
        <v>84542794.959999993</v>
      </c>
      <c r="T10" s="5">
        <v>95659450.109999999</v>
      </c>
      <c r="U10" s="5">
        <v>91434885.060000002</v>
      </c>
      <c r="V10" s="5">
        <v>100586043.89</v>
      </c>
      <c r="W10" s="5">
        <v>127421552.36</v>
      </c>
      <c r="X10" s="5">
        <v>113742908.06</v>
      </c>
      <c r="Y10" s="5">
        <v>109246902.51000001</v>
      </c>
      <c r="Z10" s="5">
        <v>82426522.870000005</v>
      </c>
      <c r="AA10" s="5">
        <v>104180310.95</v>
      </c>
      <c r="AB10" s="5">
        <v>84370981.769999996</v>
      </c>
      <c r="AC10" s="5">
        <v>117552726.45</v>
      </c>
      <c r="AD10" s="5">
        <v>100797288.2</v>
      </c>
      <c r="AE10" s="5">
        <v>89429124.680000007</v>
      </c>
      <c r="AF10" s="5">
        <v>83471097.980000004</v>
      </c>
      <c r="AG10" s="5">
        <v>81715430.060000002</v>
      </c>
      <c r="AH10" s="5">
        <v>92391643.760000005</v>
      </c>
      <c r="AI10" s="5">
        <v>97771831.819999993</v>
      </c>
      <c r="AJ10" s="5">
        <v>82559729.379999995</v>
      </c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</row>
    <row r="11" spans="1:100" x14ac:dyDescent="0.25">
      <c r="A11" s="7" t="s">
        <v>173</v>
      </c>
      <c r="B11" s="5">
        <v>18713320.43</v>
      </c>
      <c r="C11" s="5">
        <v>19245335.260000002</v>
      </c>
      <c r="D11" s="5">
        <v>40700786.460000001</v>
      </c>
      <c r="E11" s="5">
        <v>24929183.870000001</v>
      </c>
      <c r="F11" s="5">
        <v>63842241.689999998</v>
      </c>
      <c r="G11" s="5">
        <v>28932262.48</v>
      </c>
      <c r="H11" s="5">
        <v>58260531.93</v>
      </c>
      <c r="I11" s="5">
        <v>84830165.049999997</v>
      </c>
      <c r="J11" s="5">
        <v>21248251.18</v>
      </c>
      <c r="K11" s="5">
        <v>33396068.82</v>
      </c>
      <c r="L11" s="5">
        <v>17199608.640000001</v>
      </c>
      <c r="M11" s="5">
        <v>17687421.960000001</v>
      </c>
      <c r="N11" s="5">
        <v>31491801.390000001</v>
      </c>
      <c r="O11" s="5">
        <v>32779268.289999999</v>
      </c>
      <c r="P11" s="5">
        <v>33814366.170000002</v>
      </c>
      <c r="Q11" s="5">
        <v>37499737.289999999</v>
      </c>
      <c r="R11" s="5">
        <v>40352145.530000001</v>
      </c>
      <c r="S11" s="5">
        <v>91836990.939999998</v>
      </c>
      <c r="T11" s="5">
        <v>44494337.039999999</v>
      </c>
      <c r="U11" s="5">
        <v>64140207.659999996</v>
      </c>
      <c r="V11" s="5">
        <v>37445947.490000002</v>
      </c>
      <c r="W11" s="5">
        <v>51169962.960000001</v>
      </c>
      <c r="X11" s="5">
        <v>31283422.579999998</v>
      </c>
      <c r="Y11" s="5">
        <v>18157739.859999999</v>
      </c>
      <c r="Z11" s="5">
        <v>46308952.670000002</v>
      </c>
      <c r="AA11" s="5">
        <v>38972086.149999999</v>
      </c>
      <c r="AB11" s="5">
        <v>37471890.609999999</v>
      </c>
      <c r="AC11" s="5">
        <v>33927979.890000001</v>
      </c>
      <c r="AD11" s="5">
        <v>55374144.149999999</v>
      </c>
      <c r="AE11" s="5">
        <v>22343427.16</v>
      </c>
      <c r="AF11" s="5">
        <v>36265824.549999997</v>
      </c>
      <c r="AG11" s="5">
        <v>72433754.569999993</v>
      </c>
      <c r="AH11" s="5">
        <v>26969160.050000001</v>
      </c>
      <c r="AI11" s="5">
        <v>15524637.130000001</v>
      </c>
      <c r="AJ11" s="5">
        <v>50498637.75</v>
      </c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</row>
    <row r="12" spans="1:100" x14ac:dyDescent="0.25">
      <c r="A12" s="7" t="s">
        <v>174</v>
      </c>
      <c r="B12" s="5">
        <v>75701359.159999996</v>
      </c>
      <c r="C12" s="5">
        <v>59805720.390000001</v>
      </c>
      <c r="D12" s="5">
        <v>93584969.010000005</v>
      </c>
      <c r="E12" s="5">
        <v>105283396.31</v>
      </c>
      <c r="F12" s="5">
        <v>71260167.379999995</v>
      </c>
      <c r="G12" s="5">
        <v>88212529.939999998</v>
      </c>
      <c r="H12" s="5">
        <v>79738618.030000001</v>
      </c>
      <c r="I12" s="5">
        <v>74130404.969999999</v>
      </c>
      <c r="J12" s="5">
        <v>48542401.920000002</v>
      </c>
      <c r="K12" s="5">
        <v>47027714.950000003</v>
      </c>
      <c r="L12" s="5">
        <v>47063835.149999999</v>
      </c>
      <c r="M12" s="5">
        <v>45709237.899999999</v>
      </c>
      <c r="N12" s="5">
        <v>63799082.32</v>
      </c>
      <c r="O12" s="5">
        <v>70497783.430000007</v>
      </c>
      <c r="P12" s="5">
        <v>75522311.040000007</v>
      </c>
      <c r="Q12" s="5">
        <v>73577148.230000004</v>
      </c>
      <c r="R12" s="5">
        <v>60529519.990000002</v>
      </c>
      <c r="S12" s="5">
        <v>64369601.909999996</v>
      </c>
      <c r="T12" s="5">
        <v>75822247.549999997</v>
      </c>
      <c r="U12" s="5">
        <v>75288076.219999999</v>
      </c>
      <c r="V12" s="5">
        <v>51973716.82</v>
      </c>
      <c r="W12" s="5">
        <v>69523368.019999996</v>
      </c>
      <c r="X12" s="5">
        <v>60220921.600000001</v>
      </c>
      <c r="Y12" s="5">
        <v>93456267.579999998</v>
      </c>
      <c r="Z12" s="5">
        <v>66827847.109999999</v>
      </c>
      <c r="AA12" s="5">
        <v>76220279.329999998</v>
      </c>
      <c r="AB12" s="5">
        <v>101689577.38</v>
      </c>
      <c r="AC12" s="5">
        <v>84803810.840000004</v>
      </c>
      <c r="AD12" s="5">
        <v>75447481.200000003</v>
      </c>
      <c r="AE12" s="5">
        <v>75528421.099999994</v>
      </c>
      <c r="AF12" s="5">
        <v>67557522.790000007</v>
      </c>
      <c r="AG12" s="5">
        <v>57298298.210000001</v>
      </c>
      <c r="AH12" s="5">
        <v>69170998.890000001</v>
      </c>
      <c r="AI12" s="5">
        <v>72220950.959999993</v>
      </c>
      <c r="AJ12" s="5">
        <v>40921745.659999996</v>
      </c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</row>
    <row r="13" spans="1:100" x14ac:dyDescent="0.25">
      <c r="A13" s="7"/>
    </row>
    <row r="17" spans="1:3" x14ac:dyDescent="0.25">
      <c r="A17" s="7" t="s">
        <v>175</v>
      </c>
      <c r="B17" s="7"/>
      <c r="C17" s="7"/>
    </row>
    <row r="18" spans="1:3" x14ac:dyDescent="0.25">
      <c r="A18" s="7" t="s">
        <v>176</v>
      </c>
      <c r="B18" s="7"/>
      <c r="C18" s="7"/>
    </row>
    <row r="19" spans="1:3" x14ac:dyDescent="0.25">
      <c r="A19" s="7" t="s">
        <v>177</v>
      </c>
      <c r="B19" s="7"/>
      <c r="C19" s="7"/>
    </row>
    <row r="20" spans="1:3" x14ac:dyDescent="0.25">
      <c r="A20" s="7"/>
      <c r="B20" s="7"/>
      <c r="C20" s="7"/>
    </row>
    <row r="21" spans="1:3" x14ac:dyDescent="0.25">
      <c r="A21" s="7"/>
      <c r="B21" s="7"/>
      <c r="C21" s="7"/>
    </row>
    <row r="22" spans="1:3" x14ac:dyDescent="0.25">
      <c r="A22" s="7"/>
      <c r="B22" s="7"/>
      <c r="C22" s="7"/>
    </row>
    <row r="23" spans="1:3" x14ac:dyDescent="0.25">
      <c r="A23" s="7"/>
      <c r="B23" s="7"/>
      <c r="C23" s="7"/>
    </row>
    <row r="24" spans="1:3" x14ac:dyDescent="0.25">
      <c r="A24" s="7"/>
      <c r="B24" s="7"/>
      <c r="C24" s="7"/>
    </row>
    <row r="25" spans="1:3" x14ac:dyDescent="0.25">
      <c r="A25" s="7"/>
      <c r="B25" s="7"/>
      <c r="C25" s="7"/>
    </row>
    <row r="26" spans="1:3" x14ac:dyDescent="0.25">
      <c r="A26" s="7"/>
      <c r="B26" s="7"/>
      <c r="C26" s="7"/>
    </row>
    <row r="27" spans="1:3" x14ac:dyDescent="0.25">
      <c r="A27" s="7"/>
      <c r="B27" s="7"/>
      <c r="C27" s="7"/>
    </row>
    <row r="28" spans="1:3" x14ac:dyDescent="0.25">
      <c r="A28" s="7"/>
      <c r="B28" s="7"/>
      <c r="C28" s="7"/>
    </row>
    <row r="29" spans="1:3" x14ac:dyDescent="0.25">
      <c r="A29" s="7"/>
      <c r="B29" s="7"/>
      <c r="C29" s="7"/>
    </row>
    <row r="30" spans="1:3" x14ac:dyDescent="0.25">
      <c r="A30" s="7"/>
      <c r="B30" s="7"/>
      <c r="C30" s="7"/>
    </row>
    <row r="31" spans="1:3" x14ac:dyDescent="0.25">
      <c r="A31" s="7"/>
      <c r="B31" s="7"/>
      <c r="C31" s="7"/>
    </row>
    <row r="32" spans="1:3" x14ac:dyDescent="0.25">
      <c r="A32" s="7"/>
      <c r="B32" s="7"/>
      <c r="C32" s="7"/>
    </row>
    <row r="33" spans="1:3" x14ac:dyDescent="0.25">
      <c r="A33" s="7"/>
      <c r="B33" s="7"/>
      <c r="C33" s="7"/>
    </row>
    <row r="34" spans="1:3" x14ac:dyDescent="0.25">
      <c r="A34" s="7"/>
      <c r="B34" s="7"/>
      <c r="C34" s="7"/>
    </row>
    <row r="35" spans="1:3" x14ac:dyDescent="0.25">
      <c r="A35" s="7"/>
      <c r="B35" s="7"/>
      <c r="C35" s="7"/>
    </row>
    <row r="36" spans="1:3" x14ac:dyDescent="0.25">
      <c r="A36" s="7"/>
      <c r="B36" s="7"/>
      <c r="C36" s="7"/>
    </row>
    <row r="37" spans="1:3" x14ac:dyDescent="0.25">
      <c r="A37" s="7"/>
      <c r="B37" s="7"/>
      <c r="C37" s="7"/>
    </row>
    <row r="38" spans="1:3" x14ac:dyDescent="0.25">
      <c r="A38" s="7"/>
      <c r="B38" s="7"/>
      <c r="C38" s="7"/>
    </row>
    <row r="39" spans="1:3" x14ac:dyDescent="0.25">
      <c r="A39" s="7"/>
      <c r="B39" s="7"/>
      <c r="C39" s="7"/>
    </row>
    <row r="40" spans="1:3" x14ac:dyDescent="0.25">
      <c r="A40" s="7"/>
      <c r="B40" s="7"/>
      <c r="C40" s="7"/>
    </row>
    <row r="41" spans="1:3" x14ac:dyDescent="0.25">
      <c r="A41" s="7"/>
      <c r="B41" s="7"/>
      <c r="C41" s="7"/>
    </row>
    <row r="42" spans="1:3" x14ac:dyDescent="0.25">
      <c r="A42" s="7"/>
      <c r="B42" s="7"/>
      <c r="C42" s="7"/>
    </row>
    <row r="43" spans="1:3" x14ac:dyDescent="0.25">
      <c r="A43" s="7"/>
      <c r="B43" s="7"/>
      <c r="C43" s="7"/>
    </row>
    <row r="44" spans="1:3" x14ac:dyDescent="0.25">
      <c r="A44" s="7"/>
      <c r="B44" s="7"/>
      <c r="C44" s="7"/>
    </row>
    <row r="45" spans="1:3" x14ac:dyDescent="0.25">
      <c r="A45" s="7"/>
      <c r="B45" s="7"/>
      <c r="C45" s="7"/>
    </row>
    <row r="46" spans="1:3" x14ac:dyDescent="0.25">
      <c r="A46" s="7"/>
      <c r="B46" s="7"/>
      <c r="C46" s="7"/>
    </row>
    <row r="47" spans="1:3" x14ac:dyDescent="0.25">
      <c r="A47" s="7"/>
      <c r="B47" s="7"/>
      <c r="C47" s="7"/>
    </row>
    <row r="48" spans="1:3" x14ac:dyDescent="0.25">
      <c r="A48" s="7"/>
      <c r="B48" s="7"/>
      <c r="C48" s="7"/>
    </row>
    <row r="49" spans="1:3" x14ac:dyDescent="0.25">
      <c r="A49" s="7"/>
      <c r="B49" s="7"/>
      <c r="C49" s="7"/>
    </row>
    <row r="50" spans="1:3" x14ac:dyDescent="0.25">
      <c r="A50" s="7"/>
      <c r="B50" s="7"/>
      <c r="C50" s="7"/>
    </row>
    <row r="51" spans="1:3" x14ac:dyDescent="0.25">
      <c r="A51" s="7"/>
      <c r="B51" s="7"/>
      <c r="C51" s="7"/>
    </row>
    <row r="52" spans="1:3" x14ac:dyDescent="0.25">
      <c r="A52" s="7"/>
      <c r="B52" s="7"/>
      <c r="C52" s="7"/>
    </row>
    <row r="53" spans="1:3" x14ac:dyDescent="0.25">
      <c r="A53" s="7"/>
      <c r="B53" s="7"/>
      <c r="C53" s="7"/>
    </row>
    <row r="54" spans="1:3" x14ac:dyDescent="0.25">
      <c r="A54" s="7"/>
      <c r="B54" s="7"/>
      <c r="C54" s="7"/>
    </row>
    <row r="55" spans="1:3" x14ac:dyDescent="0.25">
      <c r="A55" s="7"/>
      <c r="B55" s="7"/>
      <c r="C55" s="7"/>
    </row>
    <row r="56" spans="1:3" x14ac:dyDescent="0.25">
      <c r="A56" s="7"/>
      <c r="B56" s="7"/>
      <c r="C56" s="7"/>
    </row>
    <row r="57" spans="1:3" x14ac:dyDescent="0.25">
      <c r="A57" s="7"/>
      <c r="B57" s="7"/>
      <c r="C57" s="7"/>
    </row>
    <row r="58" spans="1:3" x14ac:dyDescent="0.25">
      <c r="A58" s="7"/>
      <c r="B58" s="7"/>
      <c r="C58" s="7"/>
    </row>
    <row r="59" spans="1:3" x14ac:dyDescent="0.25">
      <c r="A59" s="7"/>
      <c r="B59" s="7"/>
      <c r="C59" s="7"/>
    </row>
    <row r="60" spans="1:3" x14ac:dyDescent="0.25">
      <c r="A60" s="7"/>
      <c r="B60" s="7"/>
      <c r="C60" s="7"/>
    </row>
    <row r="61" spans="1:3" x14ac:dyDescent="0.25">
      <c r="A61" s="7"/>
      <c r="B61" s="7"/>
      <c r="C61" s="7"/>
    </row>
    <row r="62" spans="1:3" x14ac:dyDescent="0.25">
      <c r="A62" s="7"/>
      <c r="B62" s="7"/>
      <c r="C62" s="7"/>
    </row>
    <row r="63" spans="1:3" x14ac:dyDescent="0.25">
      <c r="A63" s="7"/>
      <c r="B63" s="7"/>
      <c r="C63" s="7"/>
    </row>
    <row r="64" spans="1:3" x14ac:dyDescent="0.25">
      <c r="A64" s="7"/>
      <c r="B64" s="7"/>
      <c r="C64" s="7"/>
    </row>
    <row r="65" spans="1:3" x14ac:dyDescent="0.25">
      <c r="A65" s="7"/>
      <c r="B65" s="7"/>
      <c r="C65" s="7"/>
    </row>
    <row r="66" spans="1:3" x14ac:dyDescent="0.25">
      <c r="A66" s="7"/>
      <c r="B66" s="7"/>
      <c r="C66" s="7"/>
    </row>
    <row r="67" spans="1:3" x14ac:dyDescent="0.25">
      <c r="A67" s="7"/>
      <c r="B67" s="7"/>
      <c r="C67" s="7"/>
    </row>
    <row r="68" spans="1:3" x14ac:dyDescent="0.25">
      <c r="A68" s="7"/>
      <c r="B68" s="7"/>
      <c r="C68" s="7"/>
    </row>
    <row r="69" spans="1:3" x14ac:dyDescent="0.25">
      <c r="A69" s="7"/>
      <c r="B69" s="7"/>
      <c r="C69" s="7"/>
    </row>
    <row r="70" spans="1:3" x14ac:dyDescent="0.25">
      <c r="A70" s="7"/>
      <c r="B70" s="7"/>
      <c r="C70" s="7"/>
    </row>
    <row r="71" spans="1:3" x14ac:dyDescent="0.25">
      <c r="A71" s="7"/>
      <c r="B71" s="7"/>
      <c r="C71" s="7"/>
    </row>
    <row r="72" spans="1:3" x14ac:dyDescent="0.25">
      <c r="A72" s="7"/>
      <c r="B72" s="7"/>
      <c r="C72" s="7"/>
    </row>
    <row r="73" spans="1:3" x14ac:dyDescent="0.25">
      <c r="A73" s="7"/>
      <c r="B73" s="7"/>
      <c r="C73" s="7"/>
    </row>
    <row r="74" spans="1:3" x14ac:dyDescent="0.25">
      <c r="A74" s="7"/>
      <c r="B74" s="7"/>
      <c r="C74" s="7"/>
    </row>
    <row r="75" spans="1:3" x14ac:dyDescent="0.25">
      <c r="A75" s="7"/>
      <c r="B75" s="7"/>
      <c r="C75" s="7"/>
    </row>
    <row r="76" spans="1:3" x14ac:dyDescent="0.25">
      <c r="A76" s="7"/>
      <c r="B76" s="7"/>
      <c r="C76" s="7"/>
    </row>
    <row r="77" spans="1:3" x14ac:dyDescent="0.25">
      <c r="A77" s="7"/>
      <c r="B77" s="7"/>
      <c r="C77" s="7"/>
    </row>
    <row r="78" spans="1:3" x14ac:dyDescent="0.25">
      <c r="A78" s="7"/>
      <c r="B78" s="7"/>
      <c r="C78" s="7"/>
    </row>
    <row r="79" spans="1:3" x14ac:dyDescent="0.25">
      <c r="A79" s="7"/>
      <c r="B79" s="7"/>
      <c r="C79" s="7"/>
    </row>
    <row r="80" spans="1:3" x14ac:dyDescent="0.25">
      <c r="A80" s="7"/>
      <c r="B80" s="7"/>
      <c r="C80" s="7"/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1</vt:lpstr>
      <vt:lpstr>2</vt:lpstr>
      <vt:lpstr>3</vt:lpstr>
      <vt:lpstr>4</vt:lpstr>
      <vt:lpstr>5</vt:lpstr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fosandovals</dc:creator>
  <cp:lastModifiedBy>Felipe Octavio Sandoval Soto</cp:lastModifiedBy>
  <dcterms:created xsi:type="dcterms:W3CDTF">2026-01-12T17:15:24Z</dcterms:created>
  <dcterms:modified xsi:type="dcterms:W3CDTF">2026-01-12T18:22:25Z</dcterms:modified>
</cp:coreProperties>
</file>